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UAWEI\AppData\Roaming\MobaXterm\slash\RemoteFiles\134760_2_1\"/>
    </mc:Choice>
  </mc:AlternateContent>
  <xr:revisionPtr revIDLastSave="0" documentId="13_ncr:1_{5BC4BFC2-19BB-4A35-B230-2064B746C599}" xr6:coauthVersionLast="47" xr6:coauthVersionMax="47" xr10:uidLastSave="{00000000-0000-0000-0000-000000000000}"/>
  <bookViews>
    <workbookView xWindow="-108" yWindow="-108" windowWidth="23256" windowHeight="12456" xr2:uid="{00000000-000D-0000-FFFF-FFFF00000000}"/>
  </bookViews>
  <sheets>
    <sheet name="Table S1" sheetId="1" r:id="rId1"/>
    <sheet name="Table S2" sheetId="2" r:id="rId2"/>
    <sheet name="Table S3" sheetId="3" r:id="rId3"/>
    <sheet name="Table S4" sheetId="4" r:id="rId4"/>
    <sheet name="Table S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D8" i="3"/>
  <c r="D9" i="3"/>
  <c r="D10" i="3"/>
  <c r="C4" i="2"/>
  <c r="C3" i="2"/>
  <c r="C5" i="2"/>
  <c r="L9" i="3" l="1"/>
  <c r="J9" i="3"/>
  <c r="L8" i="3"/>
  <c r="J8" i="3"/>
  <c r="L7" i="3"/>
  <c r="J7" i="3"/>
  <c r="L6" i="3"/>
  <c r="J6" i="3"/>
  <c r="L5" i="3"/>
  <c r="J5" i="3"/>
  <c r="L4" i="3"/>
  <c r="J4" i="3"/>
  <c r="L3" i="3"/>
  <c r="J3" i="3"/>
  <c r="D7" i="3"/>
  <c r="D6" i="3"/>
  <c r="D5" i="3"/>
  <c r="D4" i="3"/>
  <c r="D3" i="3"/>
  <c r="I7" i="2" l="1"/>
  <c r="G7" i="2"/>
  <c r="I6" i="2"/>
  <c r="G6" i="2"/>
  <c r="I5" i="2"/>
  <c r="G5" i="2"/>
  <c r="I4" i="2"/>
  <c r="G4" i="2"/>
  <c r="I3" i="2"/>
  <c r="G3" i="2"/>
  <c r="I7" i="1" l="1"/>
  <c r="G7" i="1"/>
  <c r="I6" i="1"/>
  <c r="G6" i="1"/>
  <c r="I5" i="1"/>
  <c r="G5" i="1"/>
  <c r="I4" i="1"/>
  <c r="G4" i="1"/>
  <c r="I3" i="1"/>
  <c r="G3" i="1"/>
  <c r="C7" i="1"/>
  <c r="C6" i="1"/>
  <c r="C4" i="1"/>
  <c r="C3" i="1"/>
</calcChain>
</file>

<file path=xl/sharedStrings.xml><?xml version="1.0" encoding="utf-8"?>
<sst xmlns="http://schemas.openxmlformats.org/spreadsheetml/2006/main" count="4601" uniqueCount="1422">
  <si>
    <t>Error categories</t>
  </si>
  <si>
    <t>Counts</t>
    <phoneticPr fontId="3" type="noConversion"/>
  </si>
  <si>
    <t>Percentage</t>
  </si>
  <si>
    <t>Budding</t>
  </si>
  <si>
    <t>Fission</t>
  </si>
  <si>
    <t>Fusion</t>
    <phoneticPr fontId="3" type="noConversion"/>
  </si>
  <si>
    <t>Mitophagy</t>
    <phoneticPr fontId="3" type="noConversion"/>
  </si>
  <si>
    <t>Misunderstanding of literature</t>
    <phoneticPr fontId="3" type="noConversion"/>
  </si>
  <si>
    <t>Error categories</t>
    <phoneticPr fontId="3" type="noConversion"/>
  </si>
  <si>
    <t>synonyms</t>
    <phoneticPr fontId="3" type="noConversion"/>
  </si>
  <si>
    <t>gene.ID</t>
  </si>
  <si>
    <t>gene.symbol</t>
  </si>
  <si>
    <t>uniprot</t>
  </si>
  <si>
    <t>species</t>
  </si>
  <si>
    <t>MCS</t>
  </si>
  <si>
    <t>location.literature</t>
    <phoneticPr fontId="3" type="noConversion"/>
  </si>
  <si>
    <t>cell.line.tissue</t>
    <phoneticPr fontId="3" type="noConversion"/>
  </si>
  <si>
    <t>Experimental.Method</t>
  </si>
  <si>
    <t>source number</t>
    <phoneticPr fontId="4" type="noConversion"/>
  </si>
  <si>
    <t>PMID-1</t>
    <phoneticPr fontId="4" type="noConversion"/>
  </si>
  <si>
    <t>Description-1</t>
    <phoneticPr fontId="3" type="noConversion"/>
  </si>
  <si>
    <t>Evidences-1</t>
  </si>
  <si>
    <t>PMID-2</t>
    <phoneticPr fontId="4" type="noConversion"/>
  </si>
  <si>
    <t>Description-2</t>
  </si>
  <si>
    <t>Evidences-2</t>
  </si>
  <si>
    <t>PMID-3</t>
    <phoneticPr fontId="4" type="noConversion"/>
  </si>
  <si>
    <t>Description-3</t>
  </si>
  <si>
    <t>Evidences-3</t>
  </si>
  <si>
    <t>Budding</t>
    <phoneticPr fontId="3" type="noConversion"/>
  </si>
  <si>
    <t>Yeast</t>
  </si>
  <si>
    <t>ER-LD; LD-ER</t>
  </si>
  <si>
    <t>ER</t>
  </si>
  <si>
    <t>Yeast strains</t>
  </si>
  <si>
    <t>Low throughput experimental methods</t>
  </si>
  <si>
    <t>NA</t>
  </si>
  <si>
    <t>NA</t>
    <phoneticPr fontId="4" type="noConversion"/>
  </si>
  <si>
    <t>DGA1</t>
  </si>
  <si>
    <t>Q08650</t>
  </si>
  <si>
    <t>Mdm1 and Faa1 promote FFA activation at LD bud sites, and is related to the production of lipid droplets.</t>
    <phoneticPr fontId="3" type="noConversion"/>
  </si>
  <si>
    <t>MDM1; YML104C; YM8339.15C</t>
  </si>
  <si>
    <t>MDM1</t>
    <phoneticPr fontId="4" type="noConversion"/>
  </si>
  <si>
    <t>Q01846</t>
  </si>
  <si>
    <t>ER-LD-Vacuole; Vacuole-LD-ER</t>
    <phoneticPr fontId="3" type="noConversion"/>
  </si>
  <si>
    <t>Mdm1 and Faa1 promote FFA activation at LD bud sites.</t>
    <phoneticPr fontId="3" type="noConversion"/>
  </si>
  <si>
    <t>Yeast</t>
    <phoneticPr fontId="4" type="noConversion"/>
  </si>
  <si>
    <t>Mouse</t>
    <phoneticPr fontId="4" type="noConversion"/>
  </si>
  <si>
    <t>ER</t>
    <phoneticPr fontId="4" type="noConversion"/>
  </si>
  <si>
    <t>SCS3</t>
  </si>
  <si>
    <t>P53012</t>
  </si>
  <si>
    <t>Yeast strains</t>
    <phoneticPr fontId="4" type="noConversion"/>
  </si>
  <si>
    <t xml:space="preserve">Here, we establish a model system to study the role of the Saccharomyces cerevisiae FIT homologues (ScFIT), SCS3 and YFT2, in the proteostasis and stress response pathways.While LD biogenesis and basal endoplasmic reticulum (ER) stress-induced unfolded protein response (UPR) remain unaltered in ScFIT mutants, SCS3 was found to be essential for proper stress-induced UPR activation and for viability in the absence of the sole yeast UPR transducer IRE1. </t>
    <phoneticPr fontId="3" type="noConversion"/>
  </si>
  <si>
    <t>These results suggest that Scs3p, Yft2p and FITMs in general are LPT enzymes involved in an as yet unknown critical step in phospholipid metabolism.</t>
    <phoneticPr fontId="3" type="noConversion"/>
  </si>
  <si>
    <t>YFT2</t>
  </si>
  <si>
    <t>Q06676</t>
  </si>
  <si>
    <t>ER; LD</t>
    <phoneticPr fontId="4" type="noConversion"/>
  </si>
  <si>
    <t>Fld1 and Nem1 colocalize to ER-LD contact sites.</t>
    <phoneticPr fontId="3" type="noConversion"/>
  </si>
  <si>
    <t>O94955</t>
    <phoneticPr fontId="4" type="noConversion"/>
  </si>
  <si>
    <t>Human</t>
    <phoneticPr fontId="4" type="noConversion"/>
  </si>
  <si>
    <t>GA-Endosome; Endosome-GA</t>
  </si>
  <si>
    <t>GA</t>
    <phoneticPr fontId="4" type="noConversion"/>
  </si>
  <si>
    <t>VPS26B</t>
    <phoneticPr fontId="4" type="noConversion"/>
  </si>
  <si>
    <t>Q4G0F5</t>
  </si>
  <si>
    <t>Endosome</t>
  </si>
  <si>
    <t>Fission</t>
    <phoneticPr fontId="3" type="noConversion"/>
  </si>
  <si>
    <t>TMCC1</t>
  </si>
  <si>
    <t>O94876</t>
  </si>
  <si>
    <t>Human</t>
  </si>
  <si>
    <t>ER-Endosome; Endosome-ER</t>
  </si>
  <si>
    <t>FNTA</t>
    <phoneticPr fontId="3" type="noConversion"/>
  </si>
  <si>
    <t>P49354</t>
    <phoneticPr fontId="3" type="noConversion"/>
  </si>
  <si>
    <t>ER-MT; MT-ER</t>
    <phoneticPr fontId="3" type="noConversion"/>
  </si>
  <si>
    <t>Peroxisome</t>
  </si>
  <si>
    <t>P46983</t>
  </si>
  <si>
    <t>MT-Peroxisome; Peroxisome-MT</t>
    <phoneticPr fontId="3" type="noConversion"/>
  </si>
  <si>
    <t>DNM1</t>
  </si>
  <si>
    <t>MT-Peroxisome; Peroxisome-MT</t>
  </si>
  <si>
    <t>MT</t>
  </si>
  <si>
    <t>VPS1</t>
  </si>
  <si>
    <t>P21576</t>
  </si>
  <si>
    <t>MCP2; MRX13; YLR253W; L9672.2</t>
    <phoneticPr fontId="3" type="noConversion"/>
  </si>
  <si>
    <t>ER-MT; MT-ER</t>
  </si>
  <si>
    <t>Mcp1 and Mcp2 overexpression partially rescue the absence of each component of this ER-mitochondria connecting structure.</t>
  </si>
  <si>
    <t>The protein was validated by biochemical methods, fluorescence microscopy and lipid component analysis in yeast strains, which might be involved in an ERMES-independent pathway of lipid exchange to and from mitochondria.</t>
    <phoneticPr fontId="3" type="noConversion"/>
  </si>
  <si>
    <t>RAB7A</t>
  </si>
  <si>
    <t>LY-Autophagosome; Autophagosome-LY</t>
    <phoneticPr fontId="3" type="noConversion"/>
  </si>
  <si>
    <t>HeLa cells; HEK293T cells</t>
    <phoneticPr fontId="4" type="noConversion"/>
  </si>
  <si>
    <t>Mouse</t>
  </si>
  <si>
    <t>MEFs</t>
    <phoneticPr fontId="4" type="noConversion"/>
  </si>
  <si>
    <t>STX17</t>
  </si>
  <si>
    <t>P56962</t>
  </si>
  <si>
    <t>Autophagosome</t>
  </si>
  <si>
    <t>Stx17</t>
  </si>
  <si>
    <t>Q9D0I4</t>
  </si>
  <si>
    <t>MEFs</t>
  </si>
  <si>
    <t>VPS33A</t>
  </si>
  <si>
    <t>VPS39</t>
  </si>
  <si>
    <t>Q96JC1</t>
  </si>
  <si>
    <t>Q9P253</t>
  </si>
  <si>
    <t>VPS16</t>
  </si>
  <si>
    <t>Q9H269</t>
  </si>
  <si>
    <t>Vps16</t>
  </si>
  <si>
    <t>Q920Q4</t>
  </si>
  <si>
    <t>Vps11</t>
  </si>
  <si>
    <t>Q91W86</t>
  </si>
  <si>
    <t>Q9D2N9</t>
  </si>
  <si>
    <t>Vps39</t>
  </si>
  <si>
    <t>Q8R5L3</t>
  </si>
  <si>
    <t>LY-Endosome; Endosome-LY</t>
  </si>
  <si>
    <t>Syntaxin 7 Is localized to late endosome compartments, associates with Vamp 8, and is required for late endosome–lysosome fusion.</t>
    <phoneticPr fontId="3" type="noConversion"/>
  </si>
  <si>
    <t>STX7</t>
  </si>
  <si>
    <t>O15400</t>
  </si>
  <si>
    <t>Stx7</t>
  </si>
  <si>
    <t>O70257</t>
  </si>
  <si>
    <t>Rat</t>
  </si>
  <si>
    <t>This protein is related to mitochondrial fusion.</t>
    <phoneticPr fontId="3" type="noConversion"/>
  </si>
  <si>
    <t>Q05513</t>
  </si>
  <si>
    <t>MT-PM; PM-MT</t>
    <phoneticPr fontId="3" type="noConversion"/>
  </si>
  <si>
    <t>PM</t>
  </si>
  <si>
    <t>MFN1</t>
    <phoneticPr fontId="4" type="noConversion"/>
  </si>
  <si>
    <t>Q8IWA4</t>
  </si>
  <si>
    <t>This protein plays a role in controlling membrane traffic and is related to membrane fusion.</t>
    <phoneticPr fontId="3" type="noConversion"/>
  </si>
  <si>
    <t>Arabidopsis thaliana</t>
    <phoneticPr fontId="3" type="noConversion"/>
  </si>
  <si>
    <t>The SEACIT complex is involved in the maintenance of vacuole–mitochondria contact sites and controls mitophagy.</t>
    <phoneticPr fontId="3" type="noConversion"/>
  </si>
  <si>
    <t>IML1</t>
  </si>
  <si>
    <t>P47170</t>
  </si>
  <si>
    <t>MT-Vacuole; Vacuole-MT</t>
  </si>
  <si>
    <t>Vacuole</t>
  </si>
  <si>
    <t>NPR3</t>
  </si>
  <si>
    <t>PRKN</t>
  </si>
  <si>
    <t>O60260</t>
  </si>
  <si>
    <t>ER; MT</t>
  </si>
  <si>
    <t>Becn1</t>
  </si>
  <si>
    <t>PINK1</t>
  </si>
  <si>
    <t>Q9BXM7</t>
  </si>
  <si>
    <t>Q9JK66</t>
  </si>
  <si>
    <t>This protein is related to mitophagy, and has nothing to do with MCS of Autophagosome-MT.</t>
    <phoneticPr fontId="3" type="noConversion"/>
  </si>
  <si>
    <t>FUNDC1</t>
  </si>
  <si>
    <t>Q8IVP5</t>
  </si>
  <si>
    <t>MT-Autophagosome; Autophagosome-MT</t>
    <phoneticPr fontId="3" type="noConversion"/>
  </si>
  <si>
    <t>HeLa cells</t>
    <phoneticPr fontId="4" type="noConversion"/>
  </si>
  <si>
    <t>MT-Autophagosome; Autophagosome-MT</t>
  </si>
  <si>
    <t>MAP1LC3A</t>
  </si>
  <si>
    <t>Q9H492</t>
  </si>
  <si>
    <t>Although it is said that Ldo proteins interact with the seipin complex, which regulates contacts between LDs and the endoplasmic reticulum (ER), there is no obvious evidence that this protein is related to MCS.</t>
    <phoneticPr fontId="3" type="noConversion"/>
  </si>
  <si>
    <t>LDO45</t>
    <phoneticPr fontId="4" type="noConversion"/>
  </si>
  <si>
    <t>P40218</t>
  </si>
  <si>
    <t>LD</t>
  </si>
  <si>
    <t>In this study, we characterize the function of Ldo16 and Ldo45, two splicing isoforms of the same protein in budding yeast.We show that Ldo proteins interact with the seipin complex, which regulates contacts between LDs and the endoplasmic reticulum (ER).</t>
    <phoneticPr fontId="3" type="noConversion"/>
  </si>
  <si>
    <t>This article mentions OSBP and VAP proteins, but do not mention CASTOR1 protein.</t>
    <phoneticPr fontId="3" type="noConversion"/>
  </si>
  <si>
    <t>Q8WTX7</t>
    <phoneticPr fontId="3" type="noConversion"/>
  </si>
  <si>
    <t>ER-LY; LY-ER</t>
    <phoneticPr fontId="3" type="noConversion"/>
  </si>
  <si>
    <t>This is an entry about species error. The MEFs cells used in this article are about mice, and there is no mention of human beings, so they have been deleted.</t>
    <phoneticPr fontId="3" type="noConversion"/>
  </si>
  <si>
    <t>Pml associates with the surface of the ER and in the proximity of the Mitochondrionl membrane at contact sites between the ER and Mitochondrion.; We show that extranuclear Pml was specifically enriched at the endoplasmic reticulum (ER) and at the mitochondria-associated membranes, signaling domains involved in ER-to-mitochondria calcium ion (Ca2+) transport and in induction of apoptosis.</t>
    <phoneticPr fontId="3" type="noConversion"/>
  </si>
  <si>
    <t>Ern1</t>
    <phoneticPr fontId="3" type="noConversion"/>
  </si>
  <si>
    <t>CASTOR1</t>
    <phoneticPr fontId="3" type="noConversion"/>
  </si>
  <si>
    <t>LY-GA; GA-LY</t>
    <phoneticPr fontId="3" type="noConversion"/>
  </si>
  <si>
    <t>Rheb localized on the Golgi membrane activates lysosome-localized mTORC1 at the Golgi-lysosome contact site.</t>
  </si>
  <si>
    <t>The protein was validated by western blotting, immunofluorescence microscopy and proximity ligation assay in HEK293T cells and HeLa cells, and these results suggest that inter-organelle communication between the Golgi and lysosome is important for mTORC1 regulation and the Golgi-localized Rheb may activate mTORC1 at GLCSs.</t>
    <phoneticPr fontId="4" type="noConversion"/>
  </si>
  <si>
    <t>LY-GA; GA-LY</t>
  </si>
  <si>
    <t>STAM2, an endosomal protein involved in sorting activated RTKs for lysosomal degradation, as a substrate of PTP1B, and has nothing to do with MCS of ER-Endosome.</t>
    <phoneticPr fontId="4" type="noConversion"/>
  </si>
  <si>
    <t>ER-Endosome; Endosome-ER</t>
    <phoneticPr fontId="3" type="noConversion"/>
  </si>
  <si>
    <t>others</t>
    <phoneticPr fontId="3" type="noConversion"/>
  </si>
  <si>
    <t>Others</t>
    <phoneticPr fontId="3" type="noConversion"/>
  </si>
  <si>
    <t>Species</t>
    <phoneticPr fontId="3" type="noConversion"/>
  </si>
  <si>
    <t>Total Counts</t>
    <phoneticPr fontId="3" type="noConversion"/>
  </si>
  <si>
    <t>Percentage</t>
    <phoneticPr fontId="3" type="noConversion"/>
  </si>
  <si>
    <t>Arabidopsis thaliana</t>
    <phoneticPr fontId="4" type="noConversion"/>
  </si>
  <si>
    <t>ER-PM; PM-ER</t>
    <phoneticPr fontId="3" type="noConversion"/>
  </si>
  <si>
    <t>ER-GA; GA-ER</t>
  </si>
  <si>
    <t>ER-Phg; Phg-ER</t>
  </si>
  <si>
    <t>LD-Parasitophorous Vacuole; Parasitophorous Vacuole-LD</t>
  </si>
  <si>
    <t>Nucleus-Vacuole; Vacuole-Nucleus</t>
    <phoneticPr fontId="3" type="noConversion"/>
  </si>
  <si>
    <t>MCS.ID</t>
    <phoneticPr fontId="3" type="noConversion"/>
  </si>
  <si>
    <t>Description-1</t>
  </si>
  <si>
    <t>Yeast</t>
    <phoneticPr fontId="3" type="noConversion"/>
  </si>
  <si>
    <t>LMCS00089</t>
    <phoneticPr fontId="3" type="noConversion"/>
  </si>
  <si>
    <t>NVJ2; YPR091C</t>
  </si>
  <si>
    <t>NVJ2</t>
  </si>
  <si>
    <t>Q06833</t>
  </si>
  <si>
    <t>Nucleus</t>
  </si>
  <si>
    <t>However, we found that Nvj2–GFP was also enriched on the nuclear membrane that is apposed to the vacuole, which suggests that it localizes to the NVJ.</t>
    <phoneticPr fontId="3" type="noConversion"/>
  </si>
  <si>
    <t>The protein was validated by in fluorescence microscopy, liposome binding assay and membrane flotation in yeast strains, which plays roles in lipid metabolism.</t>
    <phoneticPr fontId="3" type="noConversion"/>
  </si>
  <si>
    <t>LMCS00139</t>
    <phoneticPr fontId="4" type="noConversion"/>
  </si>
  <si>
    <t>SCS2; YER120W</t>
  </si>
  <si>
    <t>SCS2</t>
    <phoneticPr fontId="3" type="noConversion"/>
  </si>
  <si>
    <t>P40075</t>
  </si>
  <si>
    <t>This implies that the interaction with Scs2p is integrated with other targeting signals. For Osh1p, the other targeting determinant is the ankyrin repeat region targeting the NVJ.</t>
  </si>
  <si>
    <t>The protein was validated by cell imaging, in vitro binding assay and functionality of GFP-tagged Opi1p in yeast strains.</t>
    <phoneticPr fontId="4" type="noConversion"/>
  </si>
  <si>
    <t>LMCS00353</t>
    <phoneticPr fontId="3" type="noConversion"/>
  </si>
  <si>
    <t>LAM6; LTC1; YLR072W</t>
  </si>
  <si>
    <t>LAM6</t>
    <phoneticPr fontId="3" type="noConversion"/>
  </si>
  <si>
    <t>Q08001</t>
    <phoneticPr fontId="3" type="noConversion"/>
  </si>
  <si>
    <t xml:space="preserve">Here, we show thatSaccharomyces cerevisiaeLam6 resides in several central contact sites: ERMES (ER Mitochondrion encounter structure), vCLAMP (vacuole and Mitochondrion patch), and NVJ (nuclear vacuolar junction). </t>
  </si>
  <si>
    <t>The protein was validated by manual fluorescence microscopy, EM and interaction proteomics in Yeast strains.</t>
    <phoneticPr fontId="4" type="noConversion"/>
  </si>
  <si>
    <t>LMCS00319</t>
    <phoneticPr fontId="3" type="noConversion"/>
  </si>
  <si>
    <t>MLST8, GBL, LST8</t>
    <phoneticPr fontId="3" type="noConversion"/>
  </si>
  <si>
    <t>MLST8</t>
    <phoneticPr fontId="3" type="noConversion"/>
  </si>
  <si>
    <t>Q9BVC4</t>
    <phoneticPr fontId="3" type="noConversion"/>
  </si>
  <si>
    <t>LY</t>
    <phoneticPr fontId="3" type="noConversion"/>
  </si>
  <si>
    <t>HEK293T cells and HeLa cells</t>
    <phoneticPr fontId="3" type="noConversion"/>
  </si>
  <si>
    <t>Rheb localized on the Golgi membrane activates lysosome-localized mTORC1 at the Golgi-lysosome contact site.; mTORC1 primarily consists of mTOR, regulatory-associated protein of mTOR (Raptor; also known as RPTOR), and mammalian lethal with SEC13 protein 8 (mLST8; also known as GβL)</t>
    <phoneticPr fontId="3" type="noConversion"/>
  </si>
  <si>
    <t>LMCS00321</t>
  </si>
  <si>
    <t>MTOR, FRAP, FRAP1, FRAP2, RAFT1, RAPT1</t>
  </si>
  <si>
    <t>MTOR</t>
    <phoneticPr fontId="3" type="noConversion"/>
  </si>
  <si>
    <t>P42345</t>
    <phoneticPr fontId="3" type="noConversion"/>
  </si>
  <si>
    <t>LMCS00323</t>
    <phoneticPr fontId="3" type="noConversion"/>
  </si>
  <si>
    <t>RPTOR, KIAA1303, RAPTOR</t>
    <phoneticPr fontId="3" type="noConversion"/>
  </si>
  <si>
    <t>RPTOR</t>
    <phoneticPr fontId="3" type="noConversion"/>
  </si>
  <si>
    <t>Q8N122</t>
  </si>
  <si>
    <t>Mouse</t>
    <phoneticPr fontId="3" type="noConversion"/>
  </si>
  <si>
    <t>LMCS00316</t>
    <phoneticPr fontId="3" type="noConversion"/>
  </si>
  <si>
    <t>Mlst8, Gbl, Lst8</t>
    <phoneticPr fontId="3" type="noConversion"/>
  </si>
  <si>
    <t>Mlst8</t>
    <phoneticPr fontId="3" type="noConversion"/>
  </si>
  <si>
    <t>Q9DCJ1</t>
    <phoneticPr fontId="3" type="noConversion"/>
  </si>
  <si>
    <t>MEFs</t>
    <phoneticPr fontId="3" type="noConversion"/>
  </si>
  <si>
    <t>The protein was validated by western blotting, immunofluorescence microscopy and proximity ligation assay in MEFs, and these results suggest that inter-organelle communication between the Golgi and lysosome is important for mTORC1 regulation and the Golgi-localized Rheb may activate mTORC1 at GLCSs.</t>
    <phoneticPr fontId="3" type="noConversion"/>
  </si>
  <si>
    <t>LMCS00317</t>
    <phoneticPr fontId="3" type="noConversion"/>
  </si>
  <si>
    <t>Rptor, Raptor</t>
    <phoneticPr fontId="3" type="noConversion"/>
  </si>
  <si>
    <t>Rptor</t>
    <phoneticPr fontId="3" type="noConversion"/>
  </si>
  <si>
    <t>Q8K4Q0</t>
    <phoneticPr fontId="3" type="noConversion"/>
  </si>
  <si>
    <t>LMCS00318</t>
    <phoneticPr fontId="3" type="noConversion"/>
  </si>
  <si>
    <t>Mtor; Frap; Frap1</t>
  </si>
  <si>
    <t>Mtor</t>
    <phoneticPr fontId="3" type="noConversion"/>
  </si>
  <si>
    <t>Q9JLN9</t>
    <phoneticPr fontId="3" type="noConversion"/>
  </si>
  <si>
    <t>LMCS00080</t>
    <phoneticPr fontId="3" type="noConversion"/>
  </si>
  <si>
    <t>ERG6; ISE1; LIS1; SED6; YML008C; YM9571.10C</t>
  </si>
  <si>
    <t>ERG6</t>
  </si>
  <si>
    <t>P25087</t>
  </si>
  <si>
    <t>LD</t>
    <phoneticPr fontId="3" type="noConversion"/>
  </si>
  <si>
    <t>Three of which are proteins that interact with Iml2: Pdr16, Erg6, and Pet10, suggesting that the interaction with these three proteins is somehow required for LD-mediated IB clearance.</t>
    <phoneticPr fontId="3" type="noConversion"/>
  </si>
  <si>
    <t>The protein was validated by protein complementation assay screen, lipid analysis by non-targeted gas chromatography-mass spectrometry and structured illumination microscopy in yeast strains, and the interactors reveal a role for lipid droplets in inclusion clearance.</t>
    <phoneticPr fontId="3" type="noConversion"/>
  </si>
  <si>
    <t>LMCS00372</t>
  </si>
  <si>
    <t>PDR16; SFH3; YNL231C; N1158</t>
  </si>
  <si>
    <t>PDR16</t>
  </si>
  <si>
    <t>P53860</t>
    <phoneticPr fontId="3" type="noConversion"/>
  </si>
  <si>
    <t>The protein was validated by protein complementation assay screen, lipid analysis by non-targeted gas chromatography-mass spectrometry and structured illumination microscopy in yeast strains, which is crucial for efficient clearance of inclusion bodies.</t>
    <phoneticPr fontId="3" type="noConversion"/>
  </si>
  <si>
    <t>LMCS00373</t>
  </si>
  <si>
    <t>IML2; YJL082W; J1007</t>
  </si>
  <si>
    <t>IML2</t>
  </si>
  <si>
    <t>P47031</t>
    <phoneticPr fontId="3" type="noConversion"/>
  </si>
  <si>
    <t>Parasitophorous Vacuole</t>
  </si>
  <si>
    <t>To verify this interaction, we performed a pull-down of Iml2 and could detect an interaction with Pet10 specifically under stress conditions when Iml2 becomes an IB resident.; Since Iml2 binds LD proteins only under conditions where it is localized exclusively to IBs, this necessitates that LDs and IBs lie in close proximity during misfolding stress.</t>
    <phoneticPr fontId="3" type="noConversion"/>
  </si>
  <si>
    <t>LMCS00374</t>
  </si>
  <si>
    <t>PET10; YKR046C</t>
  </si>
  <si>
    <t>PET10</t>
  </si>
  <si>
    <t>P36139</t>
    <phoneticPr fontId="3" type="noConversion"/>
  </si>
  <si>
    <t>ER-PM; PM-ER</t>
  </si>
  <si>
    <t>Fruit fly</t>
    <phoneticPr fontId="4" type="noConversion"/>
  </si>
  <si>
    <t>LMCS00606</t>
    <phoneticPr fontId="3" type="noConversion"/>
  </si>
  <si>
    <t>Vap33; anon-EST:Liang-2.42; anon-WO03040301.124; BcDNA:GM03307; clone 2.42; Dmel\CG5014; DVAP; dVAP; dvap; DVAP-33A; dVAP-A; DVAP33A; dVAP33A; dvap33a; l(1)G0231; VAP; VAP-33; VAP-33-1; Vap-33-1; Vap-33A; vap-33A; VAP33; Vap33-1; vap33-1; VAP33-A; VAP33A; VAPB; CG5014; Dmel_CG5014</t>
  </si>
  <si>
    <t>dVAP-A</t>
    <phoneticPr fontId="3" type="noConversion"/>
  </si>
  <si>
    <t>Q9W4N8</t>
    <phoneticPr fontId="3" type="noConversion"/>
  </si>
  <si>
    <t>S2R+ Cells; Drosophila; fruit fly</t>
    <phoneticPr fontId="4" type="noConversion"/>
  </si>
  <si>
    <t>Overall our model explains the topology of the RDGB-VAP complex at this ER-PM contact site and paves the way for analysis of lipid transfer function in this setting.</t>
    <phoneticPr fontId="4" type="noConversion"/>
  </si>
  <si>
    <t>The protein was validated by immunofluorescence, co-immunoprecipitation, immunocytochemsitry and electron microscopic determination in S2R+ Cells and drosophila.</t>
  </si>
  <si>
    <t>The protein was validated by western blotting, immunostaining and coimmunoprecipitation in S2R+ Cells and fruit fly.</t>
    <phoneticPr fontId="3" type="noConversion"/>
  </si>
  <si>
    <t>dVAP-A is enriched at the SMC and is essential for localization of RDGBα.; In Drosophila photoreceptors, endogenous RDGBα is constitutively localized to the SMC, an ER–PM contact site.</t>
    <phoneticPr fontId="3" type="noConversion"/>
  </si>
  <si>
    <t>The protein was validated by western blotting, electron microscopy and immunohistochemistry in fruit fly.</t>
    <phoneticPr fontId="3" type="noConversion"/>
  </si>
  <si>
    <t>LMCS00254</t>
    <phoneticPr fontId="3" type="noConversion"/>
  </si>
  <si>
    <t>SEC22B; SEC22L1</t>
  </si>
  <si>
    <t>SEC22B</t>
  </si>
  <si>
    <t>O75396</t>
  </si>
  <si>
    <t>Total internal reflection microscopy (TIRF) analysis allowed simultaneous imaging of Sec22b and STIM1 recruitment to ER-PM MCS, visible as puncta at the PM plane, during the activation of store-operated Ca2+ entry (SOCE) .</t>
    <phoneticPr fontId="3" type="noConversion"/>
  </si>
  <si>
    <t>The protein was validated by immunofluorescence , EM, CLEM, calcium imaging , TIRF imaging , PLF assay, immunoblotting, immunoprecipitation and flow cytometry in HeLa cells.</t>
    <phoneticPr fontId="4" type="noConversion"/>
  </si>
  <si>
    <t>LMCS00081</t>
    <phoneticPr fontId="3" type="noConversion"/>
  </si>
  <si>
    <t>Sec22b; Sec22l1</t>
  </si>
  <si>
    <t>Sec22b</t>
    <phoneticPr fontId="3" type="noConversion"/>
  </si>
  <si>
    <t>O08547</t>
  </si>
  <si>
    <t>The protein was validated by immunofluorescence , EM, CLEM, calcium imaging , TIRF imaging , PLF assay, immunoblotting, immunoprecipitation and flow cytometry in MEFs.</t>
    <phoneticPr fontId="4" type="noConversion"/>
  </si>
  <si>
    <t>LMCS00086</t>
  </si>
  <si>
    <t>Stim1; Sim</t>
  </si>
  <si>
    <t>Stim1</t>
    <phoneticPr fontId="3" type="noConversion"/>
  </si>
  <si>
    <t>P70302</t>
    <phoneticPr fontId="3" type="noConversion"/>
  </si>
  <si>
    <t>LMCS00098</t>
    <phoneticPr fontId="3" type="noConversion"/>
  </si>
  <si>
    <t>Orai1; Cracm1; Tmem142a</t>
    <phoneticPr fontId="3" type="noConversion"/>
  </si>
  <si>
    <t>CRCM1</t>
    <phoneticPr fontId="3" type="noConversion"/>
  </si>
  <si>
    <t>Q8BWG9</t>
  </si>
  <si>
    <t>mouse dendritic cells</t>
    <phoneticPr fontId="4" type="noConversion"/>
  </si>
  <si>
    <t>At these ER–PM junctions, STIM1 can trap and gate Orai1 Ca2+ channels, eliciting an influx of Ca2+ from the extracellular milieu into the cytoplasm.; UNC93B1 deficiency might impair the traffic or activity of an adapter protein to reduce STIM1–Orai1 interactions but not STIM1 recruitment.</t>
    <phoneticPr fontId="4" type="noConversion"/>
  </si>
  <si>
    <t>The protein was validated by immunoprecipitation, western blot analysis, PCR ,qPCR, Duolink and TIRF microscopy in mouse dendritic cells, which maintains the ER calcium sensor STIM1 in a dimeric state primed for translocation to the ER cortex.</t>
  </si>
  <si>
    <t>LMCS00003</t>
  </si>
  <si>
    <t>YMR124W; YM8564.06</t>
    <phoneticPr fontId="3" type="noConversion"/>
  </si>
  <si>
    <t>EPO1</t>
    <phoneticPr fontId="3" type="noConversion"/>
  </si>
  <si>
    <t>P39523</t>
    <phoneticPr fontId="3" type="noConversion"/>
  </si>
  <si>
    <t>PM</t>
    <phoneticPr fontId="4" type="noConversion"/>
  </si>
  <si>
    <t>One protein identified encoded by the ORF YMR124W, localized to sites of polarized growth including the incipient bud site in G1, the tips of small and medium buds in S and G2, and the septum during cytokinesis. These localizations overlapped with many of the localizations of Scs2DTM-GFP. Ymr124w was an excellent candidate for polarizing Scs2 and we named it Epo1 for ER polarization.</t>
    <phoneticPr fontId="4" type="noConversion"/>
  </si>
  <si>
    <t>The protein was validated by affinity purification, mass spectrometry, confocal microscopy, photobleaching experiments, genetic interactions, in vitro binding and coimmunopurification experiments in yeast strains, and the ER-septin tethering at the yeast bud neck creates a diffusion barrier for ER proteins.</t>
    <phoneticPr fontId="3" type="noConversion"/>
  </si>
  <si>
    <t>LMCS00473</t>
    <phoneticPr fontId="3" type="noConversion"/>
  </si>
  <si>
    <t>SEC22B</t>
    <phoneticPr fontId="3" type="noConversion"/>
  </si>
  <si>
    <t>Sec22b localizes to and modulates ER-Phagosome MCS.</t>
    <phoneticPr fontId="4" type="noConversion"/>
  </si>
  <si>
    <t>LMCS00087</t>
    <phoneticPr fontId="3" type="noConversion"/>
  </si>
  <si>
    <t>PSEN1; AD3; PS1; PSNL1</t>
  </si>
  <si>
    <t>PSEN1</t>
  </si>
  <si>
    <t>P49768</t>
  </si>
  <si>
    <t>Fibroblasts; COS-7 cells; Huh7 cells; Huh7.5 cells; PH5CH8 cells; Human testis</t>
    <phoneticPr fontId="3" type="noConversion"/>
  </si>
  <si>
    <t>Using a combination of biochemical and morphological approaches, we show here that PS1 and PS2 are highly enriched in MAM.</t>
    <phoneticPr fontId="3" type="noConversion"/>
  </si>
  <si>
    <t>The protein was validated by immunofluorescence and western blotting in fibroblasts and COS-7 cells, which may help reconcile the disparate hypotheses regarding the pathogenesis of Alzheimer disease and may explain many seemingly unrelated features of this devastating neurodegenerative disorder.</t>
  </si>
  <si>
    <t>Our results demonstrate that there are many proteins changing in expression on the MAM during RNA virus infection. Many of these proteins are differentially regulated during SenV and HCV but are found to be in a physical interaction network, suggesting that these proteins are co-regulated during the antiviral response.</t>
    <phoneticPr fontId="4" type="noConversion"/>
  </si>
  <si>
    <t>The protein was detected by LC-MS/MS and proteomics data analysis in Huh7 cells, Huh7.5 cells, PH5CH8 cells.</t>
    <phoneticPr fontId="4" type="noConversion"/>
  </si>
  <si>
    <t>By Andromeda search engine against the decoy UniProt-mouse database and Swiss-Prot human database, which yielded 2,808 proteins from mouse testes (mT),2,478 proteins from mouse brain (mB) and 2,155 proteins from human testes (hT).</t>
  </si>
  <si>
    <t>The protein was detected by TEM and LC -MS/MS analyses in human testis.</t>
    <phoneticPr fontId="4" type="noConversion"/>
  </si>
  <si>
    <t>LMCS00124</t>
    <phoneticPr fontId="3" type="noConversion"/>
  </si>
  <si>
    <t>PSEN2</t>
    <phoneticPr fontId="3" type="noConversion"/>
  </si>
  <si>
    <t>P49810</t>
  </si>
  <si>
    <t>Fibroblasts; COS-7 cells</t>
    <phoneticPr fontId="4" type="noConversion"/>
  </si>
  <si>
    <t>LMCS00125</t>
  </si>
  <si>
    <t>Psen2</t>
    <phoneticPr fontId="3" type="noConversion"/>
  </si>
  <si>
    <t>Q61144</t>
  </si>
  <si>
    <t>COS-7 cells; Mouse 3T3 cells</t>
    <phoneticPr fontId="4" type="noConversion"/>
  </si>
  <si>
    <t>The protein was validated by immunofluorescence and western blotting in mouse 3T3 cells and COS-7 cells, which may help reconcile the disparate hypotheses regarding the pathogenesis of Alzheimer disease and may explain many seemingly unrelated features of this devastating neurodegenerative disorder.</t>
    <phoneticPr fontId="3" type="noConversion"/>
  </si>
  <si>
    <t>LMCS00126</t>
    <phoneticPr fontId="3" type="noConversion"/>
  </si>
  <si>
    <t>Psen1; Ad3h; Psnl1</t>
  </si>
  <si>
    <t>Psen1</t>
  </si>
  <si>
    <t>P49769</t>
  </si>
  <si>
    <t>COS-7 cells; Mouse 3T3 cells; Mouse testes</t>
    <phoneticPr fontId="3" type="noConversion"/>
  </si>
  <si>
    <t>The protein was validated by immunofluorescence and western blotting in mouse 3T3 cells and COS-7 cells, which may help reconcile the disparate hypotheses regarding the pathogenesis of Alzheimer disease and may explain many seemingly unrelated features of this devastating neurodegenerative disorder.</t>
  </si>
  <si>
    <t>The protein was detected by TEM and LC -MS/MS analyses in mouse testes.</t>
    <phoneticPr fontId="3" type="noConversion"/>
  </si>
  <si>
    <t>LMCS00138</t>
    <phoneticPr fontId="3" type="noConversion"/>
  </si>
  <si>
    <t>Synj2bp; Arip2; Omp25</t>
  </si>
  <si>
    <t>Synj2bp</t>
    <phoneticPr fontId="3" type="noConversion"/>
  </si>
  <si>
    <t>Q9D6K5</t>
  </si>
  <si>
    <t>RGCs; HRECs; Mouse brains and retinas; Mouse testes; Mouse livers</t>
    <phoneticPr fontId="3" type="noConversion"/>
  </si>
  <si>
    <t xml:space="preserve">Using this method, 1313 non-redundant proteins were identified in the MAM. </t>
  </si>
  <si>
    <t>The protein was detected  by proteomic analysis, long gradient nano-reverse-phase liquid chromatography, mass spectrometry and bioinformatics analysis in RGCs, HRECs, mouse brains and retinas.</t>
  </si>
  <si>
    <t>The protein was detected by TEM and LC -MS/MS analyses in mouse testes.</t>
    <phoneticPr fontId="4" type="noConversion"/>
  </si>
  <si>
    <t>https://doi.org/10.1101/2022.11.14.516495</t>
  </si>
  <si>
    <t>The deletion of ESYT1 or SYNJ2BP reduced the number and length of MERCs, indicating that the ESYT1-SYN2JBP complex plays a role in tethering ER and mitochondria.</t>
  </si>
  <si>
    <t>The protein was validated by immunofluorescence, BioID, MS, SDS-PAGE, BN-PAGE, two-dimensional electrophoresis, western blot and TEM analysis in mouse livers, and loss of this complex impaired ER to mitochondria calcium flux and provoked a significant alteration of the mitochondrial lipidome, most prominently a reduction of cardiolipins and phosphatidylethanolamines.</t>
  </si>
  <si>
    <t>LMCS00082</t>
  </si>
  <si>
    <t>VPS13; SOI1; VPT2; YME3; YLL040C</t>
  </si>
  <si>
    <t>VPS13</t>
    <phoneticPr fontId="3" type="noConversion"/>
  </si>
  <si>
    <t>Q07878</t>
    <phoneticPr fontId="3" type="noConversion"/>
  </si>
  <si>
    <t>MT</t>
    <phoneticPr fontId="3" type="noConversion"/>
  </si>
  <si>
    <t>Together, these results suggest that Mcp1 must recruit Vps13 to mitochondrial membranes to compensate for ERMES defects.</t>
  </si>
  <si>
    <t>The protein was validated by sporulation assays, western blot analysis, mitophagy assay and microscopy in yeast strains, and the complex compensates for ERMES defects.</t>
    <phoneticPr fontId="3" type="noConversion"/>
  </si>
  <si>
    <t>LMCS00355</t>
    <phoneticPr fontId="3" type="noConversion"/>
  </si>
  <si>
    <t>MOSPD2</t>
  </si>
  <si>
    <t>Q8NHP6</t>
  </si>
  <si>
    <t>LMCS00090</t>
    <phoneticPr fontId="3" type="noConversion"/>
  </si>
  <si>
    <t>SVF1, SGI1, YDR346C</t>
    <phoneticPr fontId="3" type="noConversion"/>
  </si>
  <si>
    <t>SVF1</t>
  </si>
  <si>
    <t>Q05515</t>
  </si>
  <si>
    <t>ER-GA; GA-ER</t>
    <phoneticPr fontId="3" type="noConversion"/>
  </si>
  <si>
    <t>GA</t>
  </si>
  <si>
    <t>The protein was validated by in fluorescence microscopy in yeast strains, which is important to maintain flux of ceramides into complex SPs.</t>
    <phoneticPr fontId="3" type="noConversion"/>
  </si>
  <si>
    <t>LMCS00135</t>
    <phoneticPr fontId="4" type="noConversion"/>
  </si>
  <si>
    <t>LAM5; LTC2; YFL042C</t>
    <phoneticPr fontId="3" type="noConversion"/>
  </si>
  <si>
    <t>LAM5</t>
    <phoneticPr fontId="3" type="noConversion"/>
  </si>
  <si>
    <t>P43560</t>
  </si>
  <si>
    <t>Focusing in, we now suggest that Lam5 resides in contact sites between the endoplasmic reticulum and the late Golgi.</t>
    <phoneticPr fontId="3" type="noConversion"/>
  </si>
  <si>
    <t>LMCS00136</t>
    <phoneticPr fontId="3" type="noConversion"/>
  </si>
  <si>
    <t>ARL1; ARF3; YBR164C; YBR1216</t>
  </si>
  <si>
    <t>ARL1</t>
    <phoneticPr fontId="3" type="noConversion"/>
  </si>
  <si>
    <t>P38116</t>
  </si>
  <si>
    <t>LMCS00086</t>
    <phoneticPr fontId="3" type="noConversion"/>
  </si>
  <si>
    <t>KIF5B; KNS; KNS1</t>
  </si>
  <si>
    <t>KIF5B</t>
    <phoneticPr fontId="3" type="noConversion"/>
  </si>
  <si>
    <t>P33176</t>
  </si>
  <si>
    <t>Endosome</t>
    <phoneticPr fontId="4" type="noConversion"/>
  </si>
  <si>
    <t>HeLa cells; hTERT-RPE1 cells; HL60 cells; HEK293 cells</t>
    <phoneticPr fontId="4" type="noConversion"/>
  </si>
  <si>
    <t>Here we show in human and rat cell lines that protrudin, an ER protein that promotes protrusion and neurite outgrowth, forms contact sites with late endosomes (LEs) via coincident detection of the small GTPase RAB7 and phosphatidylinositol 3-phosphate (PtdIns(3)P). These contact sites mediate transfer of the microtubule motor kinesin 1 from protrudin to the motor adaptor FYCO1 on LEs.</t>
    <phoneticPr fontId="3" type="noConversion"/>
  </si>
  <si>
    <t>The protein was validated by microscopy, western blotting, GFP-trap assay in HeLa cells, HEK293 cells; hTERT-RPE1 cells and HL60 cells, and these results correlate strongly with the cooperative effects of protrudin and FYCO1 in protrusion and neurite outgrowth.</t>
    <phoneticPr fontId="4" type="noConversion"/>
  </si>
  <si>
    <t>LMCS00137</t>
    <phoneticPr fontId="3" type="noConversion"/>
  </si>
  <si>
    <t>SLC11A2; DCT1; DMT1; NRAMP2; OK/SW-cl.20</t>
  </si>
  <si>
    <t>SLC11A2</t>
    <phoneticPr fontId="4" type="noConversion"/>
  </si>
  <si>
    <t>P49281</t>
    <phoneticPr fontId="3" type="noConversion"/>
  </si>
  <si>
    <t>HEK293 cells; CD34 cells</t>
    <phoneticPr fontId="4" type="noConversion"/>
  </si>
  <si>
    <t>Nevertheless, it is attractive to speculate that endosomal DMT1 interacting with OMM DMT1 contributes not only to the docking but also provides a source of protons to drive the process.</t>
  </si>
  <si>
    <t>The protein was validated by metal transport assays, radioisotope tracers, PGSK fluorescence, immunoblotting and protein determination in HEK293 cells and CD34 cells, which have a role in mitochondrial Fe2+ and Mn2+ acquisition.</t>
    <phoneticPr fontId="4" type="noConversion"/>
  </si>
  <si>
    <t>LMCS00131</t>
    <phoneticPr fontId="3" type="noConversion"/>
  </si>
  <si>
    <t>Slc11a2; Dct1; Dmt1; Nramp2</t>
    <phoneticPr fontId="3" type="noConversion"/>
  </si>
  <si>
    <t>Slc11a2</t>
    <phoneticPr fontId="3" type="noConversion"/>
  </si>
  <si>
    <t>P49282</t>
    <phoneticPr fontId="3" type="noConversion"/>
  </si>
  <si>
    <t>MEL cells</t>
    <phoneticPr fontId="3" type="noConversion"/>
  </si>
  <si>
    <t>The protein was validated by metal transport assays, radioisotope tracers, PGSK fluorescence, immunoblotting and protein determination in MEL cells , which have a role in mitochondrial Fe2+ and Mn2+ acquisition.</t>
    <phoneticPr fontId="4" type="noConversion"/>
  </si>
  <si>
    <t>Rat</t>
    <phoneticPr fontId="4" type="noConversion"/>
  </si>
  <si>
    <t>LMCS00107</t>
    <phoneticPr fontId="3" type="noConversion"/>
  </si>
  <si>
    <t>Slc11a2; Dct1; Dmt1; Nramp2</t>
  </si>
  <si>
    <t>Slc11a2</t>
  </si>
  <si>
    <t>O54902</t>
    <phoneticPr fontId="3" type="noConversion"/>
  </si>
  <si>
    <t>Rat renal cortex</t>
    <phoneticPr fontId="4" type="noConversion"/>
  </si>
  <si>
    <t>The protein was validated by metal transport assays, radioisotope tracers, PGSK fluorescence, immunoblotting and protein determination in rat renal cortex, which have a role in mitochondrial Fe2+ and Mn2+ acquisition.</t>
    <phoneticPr fontId="4" type="noConversion"/>
  </si>
  <si>
    <t>LMCS00417</t>
  </si>
  <si>
    <t>Kif5b; Khc</t>
    <phoneticPr fontId="3" type="noConversion"/>
  </si>
  <si>
    <t>Kif5b</t>
    <phoneticPr fontId="3" type="noConversion"/>
  </si>
  <si>
    <t>Q2PQA9</t>
    <phoneticPr fontId="3" type="noConversion"/>
  </si>
  <si>
    <t>PC12 cells</t>
    <phoneticPr fontId="4" type="noConversion"/>
  </si>
  <si>
    <t>The protein was validated by microscopy, siRNA experiments, GFP-trap assay in PC12 cells, and these results correlate strongly with the cooperative effects of protrudin and FYCO1 in protrusion and neurite outgrowth.</t>
    <phoneticPr fontId="4" type="noConversion"/>
  </si>
  <si>
    <t>LMCS00632</t>
  </si>
  <si>
    <t>Fyco1</t>
    <phoneticPr fontId="3" type="noConversion"/>
  </si>
  <si>
    <t>D3Z9D2</t>
    <phoneticPr fontId="3" type="noConversion"/>
  </si>
  <si>
    <t>LMCS00354</t>
  </si>
  <si>
    <t>Surprisingly, we demonstrate that Mdm1 is a novel interorganelle tethering protein that localizes to endoplasmic reticulum (ER)-vacuole/lysosome membrane contact sites (MCSs).</t>
  </si>
  <si>
    <t>The protein was validated by SGA methodology, Mup1-pHuorin screening, light microscopy, EM and yeast myriocin plating assays in yeast strains.</t>
    <phoneticPr fontId="3" type="noConversion"/>
  </si>
  <si>
    <t>Human</t>
    <phoneticPr fontId="3" type="noConversion"/>
  </si>
  <si>
    <t>Rat</t>
    <phoneticPr fontId="3" type="noConversion"/>
  </si>
  <si>
    <r>
      <t>Consequently, MOSPD2 and these organelle</t>
    </r>
    <r>
      <rPr>
        <sz val="11"/>
        <color theme="1"/>
        <rFont val="等线"/>
        <family val="2"/>
      </rPr>
      <t>‐</t>
    </r>
    <r>
      <rPr>
        <sz val="11"/>
        <color theme="1"/>
        <rFont val="Times New Roman"/>
        <family val="1"/>
      </rPr>
      <t>bound proteins mediate the formation of contact sites between the ER and endosomes, mitochondria, or Golgi.; ll these proteins, by binding VAP proteins, are known to build contact sites between the ER and endosomes (STARD3, STARD3NL, ORP1L), mitochondria (PTPIP51), and Golgi (STARD11).</t>
    </r>
    <phoneticPr fontId="3" type="noConversion"/>
  </si>
  <si>
    <r>
      <t>The protein was validated by immunofluorescence, colocalization analysis, SDS–PAGE, western blot, coomassie blue staining, pull</t>
    </r>
    <r>
      <rPr>
        <sz val="11"/>
        <color theme="1"/>
        <rFont val="等线"/>
        <family val="2"/>
      </rPr>
      <t>‐</t>
    </r>
    <r>
      <rPr>
        <sz val="11"/>
        <color theme="1"/>
        <rFont val="Times New Roman"/>
        <family val="1"/>
      </rPr>
      <t>down assays, GFP</t>
    </r>
    <r>
      <rPr>
        <sz val="11"/>
        <color theme="1"/>
        <rFont val="等线"/>
        <family val="2"/>
      </rPr>
      <t>‐</t>
    </r>
    <r>
      <rPr>
        <sz val="11"/>
        <color theme="1"/>
        <rFont val="Times New Roman"/>
        <family val="1"/>
      </rPr>
      <t>Trap, mass spectrometry analysis, electron microscopy and immunoprecipitation in HeLa cells and HEK293T cells.</t>
    </r>
  </si>
  <si>
    <r>
      <t>The protein was validated by high</t>
    </r>
    <r>
      <rPr>
        <sz val="11"/>
        <color theme="1"/>
        <rFont val="等线"/>
        <family val="2"/>
      </rPr>
      <t>‐</t>
    </r>
    <r>
      <rPr>
        <sz val="11"/>
        <color theme="1"/>
        <rFont val="Times New Roman"/>
        <family val="1"/>
      </rPr>
      <t>throughput microscopy and co</t>
    </r>
    <r>
      <rPr>
        <sz val="11"/>
        <color theme="1"/>
        <rFont val="等线"/>
        <family val="2"/>
      </rPr>
      <t>‐</t>
    </r>
    <r>
      <rPr>
        <sz val="11"/>
        <color theme="1"/>
        <rFont val="Times New Roman"/>
        <family val="1"/>
      </rPr>
      <t>immunoprecipitation in yeast strains.</t>
    </r>
    <phoneticPr fontId="3" type="noConversion"/>
  </si>
  <si>
    <r>
      <t>In support of this, we could experimentally confirm a specific interaction between Lam5 and the Golgi protein Arl1 by co</t>
    </r>
    <r>
      <rPr>
        <sz val="11"/>
        <color theme="1"/>
        <rFont val="等线"/>
        <family val="2"/>
      </rPr>
      <t>‐</t>
    </r>
    <r>
      <rPr>
        <sz val="11"/>
        <color theme="1"/>
        <rFont val="Times New Roman"/>
        <family val="1"/>
      </rPr>
      <t>immunoprecipitation (data not shown) supporting that Lam5 may be a specific ER/Golgi contact site protein.</t>
    </r>
  </si>
  <si>
    <t>Unconventional literatures related data</t>
    <phoneticPr fontId="3" type="noConversion"/>
  </si>
  <si>
    <t>Missing literatures related data</t>
    <phoneticPr fontId="3" type="noConversion"/>
  </si>
  <si>
    <t>New literatures related data</t>
    <phoneticPr fontId="3" type="noConversion"/>
  </si>
  <si>
    <t>Category</t>
    <phoneticPr fontId="4" type="noConversion"/>
  </si>
  <si>
    <t>MCS.ID</t>
  </si>
  <si>
    <t>PMID/DIO</t>
    <phoneticPr fontId="3" type="noConversion"/>
  </si>
  <si>
    <t>Description</t>
    <phoneticPr fontId="4" type="noConversion"/>
  </si>
  <si>
    <t>Seipin and Nem1 establish discrete ER subdomains to initiate yeast lipid droplet biogenesis.</t>
    <phoneticPr fontId="3" type="noConversion"/>
  </si>
  <si>
    <t>Here, we show that LDs induced by the yeast triacylglycerol (TAG)-synthases Lro1 and Dga1 are formed at discrete ER subdomains defined by seipin (Fld1), and a regulator of diacylglycerol (DAG) production, Nem1.</t>
    <phoneticPr fontId="4" type="noConversion"/>
  </si>
  <si>
    <t>Mfn1 puncta represent functional assemblies that localize to ER MCSs and mark the position of mitochondrial fusion.</t>
    <phoneticPr fontId="3" type="noConversion"/>
  </si>
  <si>
    <t>We show that fusion (mitofusins) and fission (Drp1) machineries colocalize in puncta to regulate bidirectional membrane dynamics at bona fide ER–mitochondria MCSs.</t>
  </si>
  <si>
    <t>ER tubules and Dnm1 puncta are present at mitochondrial fusion and fission sites in yeast, and the protein is related to fusion.</t>
    <phoneticPr fontId="3" type="noConversion"/>
  </si>
  <si>
    <t>PTP1B regulates the endosomal sorting machinery, which is related to fusion.</t>
    <phoneticPr fontId="3" type="noConversion"/>
  </si>
  <si>
    <t xml:space="preserve">PTP1B is localized to the cytoplasmic face of the endoplasmic reticulum (ER) and is believed to act on ligand-activated RTKs after endocytosis or at sites of direct contact between the ER and plasma membranes. </t>
    <phoneticPr fontId="3" type="noConversion"/>
  </si>
  <si>
    <t>Mitochondrial fission involves preconstriction of the organelle followed by scission by dynamin-related protein Drp1.</t>
    <phoneticPr fontId="3" type="noConversion"/>
  </si>
  <si>
    <t xml:space="preserve">Furthermore, mitochondrial preconstriction has been functionally linked to the actin cytoskeleton, specifically, to activities of two actin filament nucleators - formin INF2-CAAX10 and Spire1C12 - that reside on the ER and mitochondria, respectively. </t>
    <phoneticPr fontId="3" type="noConversion"/>
  </si>
  <si>
    <t>Association of INF2-CAAX with the ER can explain the ER contribution to mitochondrial constriction, and the protein is related to fission.</t>
    <phoneticPr fontId="3" type="noConversion"/>
  </si>
  <si>
    <t>LMCS00222</t>
  </si>
  <si>
    <t xml:space="preserve">Furthermore, mitochondrial preconstriction has been functionally linked to the actin cytoskeleton, specifically, to activities of two actin filament nucleators - formin INF2-CAAX10 and Spire1C12 - that reside on the ER and mitochondria, respectively. </t>
  </si>
  <si>
    <t>VPS13C silencing exacerbated PINK1/Parkin-mediated mitophagy.</t>
    <phoneticPr fontId="3" type="noConversion"/>
  </si>
  <si>
    <t>Loss of VPS13C Function in Autosomal-Recessive Parkinsonism Causes Mitochondrionl Dysfunction and Increases PINK1(Parkin) Dependent Mitophagy.</t>
    <phoneticPr fontId="4" type="noConversion"/>
  </si>
  <si>
    <t>MCP proteins are not associated with the ERMES complex.</t>
    <phoneticPr fontId="3" type="noConversion"/>
  </si>
  <si>
    <t>All these proteins, by binding VAP proteins, are known to build contact sites between the ER and endosomes (STARD3, STARD3NL, ORP1L), mitochondria (PTPIP51), and Golgi (STARD11), and ORP1L is not mentioned in this paper as related to ER-LY.</t>
    <phoneticPr fontId="3" type="noConversion"/>
  </si>
  <si>
    <t>LMCS00100</t>
    <phoneticPr fontId="3" type="noConversion"/>
  </si>
  <si>
    <t>This protein is related to membrane permeabilization, and MCS is not mentioned in the article.</t>
    <phoneticPr fontId="3" type="noConversion"/>
  </si>
  <si>
    <t>Cytosolic Double-Stranded RNA Activates the NLRP3 inflammasomevia MAVS-Induced Membrane Permeabilization and K+ Efflux.</t>
    <phoneticPr fontId="3" type="noConversion"/>
  </si>
  <si>
    <t>Cytosolic Double-Stranded RNA Activates the NLRP3 inflammasomevia MAVS-Induced Membrane Permeabilization and K+ Efflux.</t>
  </si>
  <si>
    <t>GFP fusions to Osh2p and Osh3p showed intracellular distributions distinct from that of Osh1p, and their PH domains appear to contribute to their differing localizations. Osh1p is MCS, while Osh2p and Osh3p are not.</t>
    <phoneticPr fontId="3" type="noConversion"/>
  </si>
  <si>
    <t>Osh3OBD showed partial localization to the plasma membrane.</t>
    <phoneticPr fontId="4" type="noConversion"/>
  </si>
  <si>
    <t>LMCS00278</t>
  </si>
  <si>
    <t xml:space="preserve">Although full-length Osh2p is located at the plasma membrane, when just its PH domain was expressed as a fusion to GFP it was apparently targeted to the Golgi. </t>
  </si>
  <si>
    <t>Added literature</t>
    <phoneticPr fontId="3" type="noConversion"/>
  </si>
  <si>
    <t>/</t>
    <phoneticPr fontId="3" type="noConversion"/>
  </si>
  <si>
    <t>LMCS00023</t>
    <phoneticPr fontId="3" type="noConversion"/>
  </si>
  <si>
    <t>Our results identify the ER membrane proteins, PDZD8 and Protrudin, together with the late endosomal protein Rab7, as components of an ER-late endosome MCS in mammalian cells.</t>
    <phoneticPr fontId="3" type="noConversion"/>
  </si>
  <si>
    <t>LMCS00029</t>
  </si>
  <si>
    <t>An FFAT motif, a short amino acid sequence known to interact with the ER VAMP-associated protein (VAP), is present in the Vps13α region of both proteins as previously noted.; These findings not only confirm the role of the FFAT motif in anchoring these proteins to the ER but also indicate that binding sites for mitochondria (in VPS13A), late endosomes/lysosomes (in VPS13C), and lipid droplets (both proteins) are localized in the C-terminal regions of the two proteins.</t>
  </si>
  <si>
    <t>LMCS00032</t>
    <phoneticPr fontId="3" type="noConversion"/>
  </si>
  <si>
    <t>LMCS00035</t>
    <phoneticPr fontId="3" type="noConversion"/>
  </si>
  <si>
    <t>LMCS00039</t>
    <phoneticPr fontId="3" type="noConversion"/>
  </si>
  <si>
    <t>LMCS00039</t>
  </si>
  <si>
    <t>LMCS00079</t>
    <phoneticPr fontId="3" type="noConversion"/>
  </si>
  <si>
    <t>LMCS00178</t>
    <phoneticPr fontId="3" type="noConversion"/>
  </si>
  <si>
    <t>A complex named the ER–mitochondrion encounter structure (ERMES) facilitates contacts between the ER and mitochondria.This complex consists of four proteins: Mdm10p and Mdm34p in the mitochondrial outer membrane, Mmm1p in the ER and the soluble protein Mdm12p.</t>
    <phoneticPr fontId="3" type="noConversion"/>
  </si>
  <si>
    <t>LMCS00179</t>
  </si>
  <si>
    <t>LMCS00180</t>
  </si>
  <si>
    <t>LMCS00181</t>
  </si>
  <si>
    <t>LMCS00260</t>
  </si>
  <si>
    <t>At these ER–PM junctions, STIM1 can trap and gate Orai1 Ca2+ channels, eliciting an influx of Ca2+ from the extracellular milieu into the cytoplasm.; UNC93B1 deficiency might impair the traffic or activity of an adapter protein to reduce STIM1–Orai1 interactions but not STIM1 recruitment.</t>
  </si>
  <si>
    <t>LMCS00266</t>
    <phoneticPr fontId="4" type="noConversion"/>
  </si>
  <si>
    <t>For Osh2p and Osh3p, a second site is distributed uniformly around the entire cell periphery, possibly associated with the plasma membrane (data not shown). Thus, the interaction with Scs2p appears to restrict Osh proteins to regions of the ER adjacent to the other sites they target.</t>
    <phoneticPr fontId="4" type="noConversion"/>
  </si>
  <si>
    <t>Scs2 interacts with an unidentifi ed bud tip component, suggesting that it bridges directly from the ER to the plasma membrane.</t>
    <phoneticPr fontId="4" type="noConversion"/>
  </si>
  <si>
    <t>LMCS00267</t>
    <phoneticPr fontId="3" type="noConversion"/>
  </si>
  <si>
    <t>In yeast, seven proteins contain SMP domains: Mmm1p, Mdm12p and Mdm34p in the ERMES complex; Tcb1p, Tcb2p and Tcb3p called tricalbins; and the protein encoded by the uncharacterized gene YPR091C, which we here name Nvj2p.; The tricalbins localize to ER–PM contacts.</t>
    <phoneticPr fontId="3" type="noConversion"/>
  </si>
  <si>
    <t>LMCS00268</t>
  </si>
  <si>
    <t>LMCS00269</t>
    <phoneticPr fontId="3" type="noConversion"/>
  </si>
  <si>
    <t>LMCS00277</t>
  </si>
  <si>
    <t>LMCS00279</t>
  </si>
  <si>
    <t>E-syt1 re-arranges STIM1 clusters to stabilize ring-shaped ER-PM contact sites and accelerate Ca2+ store replenishment.</t>
  </si>
  <si>
    <t>Sec22b expression facilitates STIM1 translocation to ER-PM MCS.</t>
    <phoneticPr fontId="3" type="noConversion"/>
  </si>
  <si>
    <t>LMCS00280</t>
  </si>
  <si>
    <t>Kv2 potassium channels form endoplasmic reticulum/plasma membrane junctions via interaction with VAPA and VAPB.</t>
    <phoneticPr fontId="4" type="noConversion"/>
  </si>
  <si>
    <t>LMCS00281</t>
  </si>
  <si>
    <t>LMCS00292</t>
  </si>
  <si>
    <t>LMCS00335</t>
  </si>
  <si>
    <t>LMCS00456</t>
    <phoneticPr fontId="3" type="noConversion"/>
  </si>
  <si>
    <t>The Hob proteins are novel and conserved lipid-binding proteins at ER–PM contact sites.</t>
    <phoneticPr fontId="4" type="noConversion"/>
  </si>
  <si>
    <t>LMCS00512</t>
  </si>
  <si>
    <t>LMCS00594</t>
    <phoneticPr fontId="3" type="noConversion"/>
  </si>
  <si>
    <t>LMCS00595</t>
    <phoneticPr fontId="3" type="noConversion"/>
  </si>
  <si>
    <t>LMCS00605</t>
    <phoneticPr fontId="3" type="noConversion"/>
  </si>
  <si>
    <t>Fruit fly</t>
  </si>
  <si>
    <t>LMCS00388</t>
    <phoneticPr fontId="3" type="noConversion"/>
  </si>
  <si>
    <t>Category</t>
  </si>
  <si>
    <t>Added literature(35)</t>
    <phoneticPr fontId="3" type="noConversion"/>
  </si>
  <si>
    <t>Table S2. list of the added entries</t>
    <phoneticPr fontId="3" type="noConversion"/>
  </si>
  <si>
    <t>Table S3. list of the modified entries</t>
    <phoneticPr fontId="3" type="noConversion"/>
  </si>
  <si>
    <t>Complex</t>
  </si>
  <si>
    <t>BIOgrid</t>
    <phoneticPr fontId="3" type="noConversion"/>
  </si>
  <si>
    <t>Subunit.number</t>
    <phoneticPr fontId="3" type="noConversion"/>
  </si>
  <si>
    <t>MCS</t>
    <phoneticPr fontId="3" type="noConversion"/>
  </si>
  <si>
    <t>Source.number</t>
    <phoneticPr fontId="3" type="noConversion"/>
  </si>
  <si>
    <t>PMID-1</t>
    <phoneticPr fontId="3" type="noConversion"/>
  </si>
  <si>
    <t>PMID-2</t>
    <phoneticPr fontId="3" type="noConversion"/>
  </si>
  <si>
    <t>PMID-3</t>
    <phoneticPr fontId="3" type="noConversion"/>
  </si>
  <si>
    <t>PTPN1_STAM2</t>
    <phoneticPr fontId="4" type="noConversion"/>
  </si>
  <si>
    <t>NA</t>
    <phoneticPr fontId="3" type="noConversion"/>
  </si>
  <si>
    <t>PTPN1</t>
    <phoneticPr fontId="4" type="noConversion"/>
  </si>
  <si>
    <t>P18031</t>
  </si>
  <si>
    <t>This complex is related to ER-associated endosome fission.</t>
    <phoneticPr fontId="4" type="noConversion"/>
  </si>
  <si>
    <t>TMCC1_CORO1C</t>
  </si>
  <si>
    <t>Although it is said that Ldo proteins interact with the seipin complex, which regulates contacts between LDs and the endoplasmic reticulum (ER), there is no obvious evidence that this protein is related to MCS.</t>
  </si>
  <si>
    <t>SEI1_LDO45_LDO16</t>
    <phoneticPr fontId="4" type="noConversion"/>
  </si>
  <si>
    <t>LMCS00067</t>
  </si>
  <si>
    <t>SEI1</t>
  </si>
  <si>
    <t>Q06058</t>
  </si>
  <si>
    <t>This complex is related to the production of lipid droplets.</t>
    <phoneticPr fontId="4" type="noConversion"/>
  </si>
  <si>
    <t>NEM1</t>
  </si>
  <si>
    <t>P38757</t>
  </si>
  <si>
    <t>LMCS00080</t>
  </si>
  <si>
    <t>MDM1_FAA1_PI(3)P</t>
    <phoneticPr fontId="4" type="noConversion"/>
  </si>
  <si>
    <t>ER-LD-Vacuole; Vacuole-LD-ER</t>
    <phoneticPr fontId="4" type="noConversion"/>
  </si>
  <si>
    <t>C41H80O16P2</t>
  </si>
  <si>
    <t>CCCCCCCCCCCCCCCC(=O)OCC(COP(=O)(O)OC1C(C(C(C(C1O)OP(=O)(O)O)O)O)O)OC(=O)CCCCCCCCCCCCCCC</t>
  </si>
  <si>
    <t>MDM1</t>
  </si>
  <si>
    <t>This complex is necessary to promote budding of nascent LDs from the ER.</t>
    <phoneticPr fontId="4" type="noConversion"/>
  </si>
  <si>
    <t>YFT2_SCS3</t>
    <phoneticPr fontId="3" type="noConversion"/>
  </si>
  <si>
    <t>We examined the role of FIT proteins in LD growth and maturation.S.cerevisiae has two homologues of FIT2, called Scs3p and Yft2p, and no FIT1 homologues.</t>
  </si>
  <si>
    <t>Here, we establish a model system to study the role of the Saccharomyces cerevisiae FIT homologues (ScFIT), SCS3 and YFT2, in the proteostasis and stress response pathways.While LD biogenesis and basal endoplasmic reticulum (ER) stress-induced unfolded protein response (UPR) remain unaltered in ScFIT mutants, SCS3 was found to be essential for proper stress-induced UPR activation and for viability in the absence of the sole yeast UPR transducer IRE1.</t>
  </si>
  <si>
    <t>YFT2_NEM1</t>
    <phoneticPr fontId="3" type="noConversion"/>
  </si>
  <si>
    <t>The MCS of the complex is ER-Endosome rather than ER-LY.</t>
    <phoneticPr fontId="4" type="noConversion"/>
  </si>
  <si>
    <t>MOSPD2_OSBPL1A</t>
    <phoneticPr fontId="4" type="noConversion"/>
  </si>
  <si>
    <t>ER-LY; LY-ER</t>
    <phoneticPr fontId="4" type="noConversion"/>
  </si>
  <si>
    <t>LMCS00094</t>
  </si>
  <si>
    <t>Not MCS complex. DGAT and SCD are proteins in the ER.</t>
    <phoneticPr fontId="4" type="noConversion"/>
  </si>
  <si>
    <t>Scd1_Dgat2</t>
  </si>
  <si>
    <t>LMCS00117</t>
  </si>
  <si>
    <t>Scd1</t>
  </si>
  <si>
    <t>P13516</t>
  </si>
  <si>
    <t>MT; ER</t>
  </si>
  <si>
    <t>DGAT and SCD are proteins in the ER. However, it has also been shown that DGAT is enriched in a subcellular compartment known as the mitochondria-associated membrane (MAM).</t>
    <phoneticPr fontId="3" type="noConversion"/>
  </si>
  <si>
    <t>LMCS00118</t>
  </si>
  <si>
    <t>SCD1</t>
  </si>
  <si>
    <t>O00767</t>
  </si>
  <si>
    <t>This complex is related to mitophagy.</t>
    <phoneticPr fontId="4" type="noConversion"/>
  </si>
  <si>
    <t>BECN1_PRKN</t>
    <phoneticPr fontId="3" type="noConversion"/>
  </si>
  <si>
    <t>Q9JK66</t>
    <phoneticPr fontId="3" type="noConversion"/>
  </si>
  <si>
    <t>LMCS00139</t>
  </si>
  <si>
    <t>BECN1_PINK1</t>
  </si>
  <si>
    <t>Not MCS complex</t>
    <phoneticPr fontId="4" type="noConversion"/>
  </si>
  <si>
    <t>Nlrp3_Mavs</t>
  </si>
  <si>
    <t>Nlrp3</t>
  </si>
  <si>
    <t>Q8R4B8</t>
  </si>
  <si>
    <t>This complex is related to mitochondrial fission.</t>
    <phoneticPr fontId="4" type="noConversion"/>
  </si>
  <si>
    <t>INF2_FNTA</t>
  </si>
  <si>
    <t>INF2</t>
  </si>
  <si>
    <t>Q27J81</t>
  </si>
  <si>
    <t>This complex mediates autophagosome–lysosome fusion.</t>
    <phoneticPr fontId="4" type="noConversion"/>
  </si>
  <si>
    <t>LY-Autophagosome; Autophagosome-LY; Autophagosome-LD</t>
  </si>
  <si>
    <t>Stx17_Vps41_Vps33a_Vps39_Vps11 _Vps18_Vps16</t>
  </si>
  <si>
    <t>This complex is required for late endosome–lysosome fusion.</t>
  </si>
  <si>
    <t>VAMP8_STX7</t>
    <phoneticPr fontId="3" type="noConversion"/>
  </si>
  <si>
    <t>Endosome; LY</t>
  </si>
  <si>
    <t>Endosome; LY</t>
    <phoneticPr fontId="3" type="noConversion"/>
  </si>
  <si>
    <t>Vamp8_Stx7</t>
  </si>
  <si>
    <t>FUNDC1_MAP1LC3B_MAP1LC3A</t>
  </si>
  <si>
    <t>This complex is related to peroxisomal fission.</t>
    <phoneticPr fontId="4" type="noConversion"/>
  </si>
  <si>
    <t>ATG36</t>
  </si>
  <si>
    <t>P54861</t>
  </si>
  <si>
    <t>VPS1</t>
    <phoneticPr fontId="3" type="noConversion"/>
  </si>
  <si>
    <t>MFN1_PRKCZ</t>
  </si>
  <si>
    <t>PRKCZ</t>
  </si>
  <si>
    <t>VPS1_ATG36</t>
    <phoneticPr fontId="4" type="noConversion"/>
  </si>
  <si>
    <t>DNM1_ATG11</t>
    <phoneticPr fontId="4" type="noConversion"/>
  </si>
  <si>
    <t>Mfn1_Prkcz</t>
    <phoneticPr fontId="4" type="noConversion"/>
  </si>
  <si>
    <t>Prkcz</t>
    <phoneticPr fontId="4" type="noConversion"/>
  </si>
  <si>
    <t>Q02956</t>
  </si>
  <si>
    <t>VPS1_ATG1</t>
    <phoneticPr fontId="4" type="noConversion"/>
  </si>
  <si>
    <t>RHOBTB3_BLTP3B_VPS26B</t>
    <phoneticPr fontId="4" type="noConversion"/>
  </si>
  <si>
    <t>10.1101/2022.09.30.510409</t>
  </si>
  <si>
    <t>RHOBTB3</t>
    <phoneticPr fontId="4" type="noConversion"/>
  </si>
  <si>
    <t>This complex is related to fission and fusion.</t>
    <phoneticPr fontId="4" type="noConversion"/>
  </si>
  <si>
    <t>MFN1_DNM1L</t>
    <phoneticPr fontId="4" type="noConversion"/>
  </si>
  <si>
    <t>We show that fusion (mitofusins) and fission (Drp1) machineries colocalize in puncta to regulate bidirectional membrane dynamics at bona fide ER–mitochondria MCSs.</t>
    <phoneticPr fontId="3" type="noConversion"/>
  </si>
  <si>
    <t>LMCS00200</t>
  </si>
  <si>
    <t>DNM1L</t>
    <phoneticPr fontId="4" type="noConversion"/>
  </si>
  <si>
    <t>O00429</t>
    <phoneticPr fontId="4" type="noConversion"/>
  </si>
  <si>
    <t>Complex.ID</t>
    <phoneticPr fontId="4" type="noConversion"/>
  </si>
  <si>
    <t>CMCS00002</t>
  </si>
  <si>
    <t>STARD11_MOSPD2</t>
    <phoneticPr fontId="3" type="noConversion"/>
  </si>
  <si>
    <t>LMCS00632</t>
    <phoneticPr fontId="3" type="noConversion"/>
  </si>
  <si>
    <t>CERT1</t>
  </si>
  <si>
    <t>Q9Y5P4</t>
    <phoneticPr fontId="3" type="noConversion"/>
  </si>
  <si>
    <t>CMCS00044</t>
    <phoneticPr fontId="3" type="noConversion"/>
  </si>
  <si>
    <t>IML2_PDR16</t>
    <phoneticPr fontId="3" type="noConversion"/>
  </si>
  <si>
    <t>LD-Parasitophorous Vacuole; Parasitophorous Vacuole-LD</t>
    <phoneticPr fontId="3" type="noConversion"/>
  </si>
  <si>
    <t>Three of which are proteins that interact with Iml2: Pdr16, Erg6, and Pet10, suggesting that the interaction with these three proteins is somehow required for LD-mediated IB clearance.</t>
  </si>
  <si>
    <t>LMCS00373</t>
    <phoneticPr fontId="3" type="noConversion"/>
  </si>
  <si>
    <t>IML2</t>
    <phoneticPr fontId="3" type="noConversion"/>
  </si>
  <si>
    <t>Parasitophorous Vacuole</t>
    <phoneticPr fontId="3" type="noConversion"/>
  </si>
  <si>
    <t>PDR16</t>
    <phoneticPr fontId="3" type="noConversion"/>
  </si>
  <si>
    <t>CMCS00047</t>
  </si>
  <si>
    <t>ESYT1_STIM1</t>
    <phoneticPr fontId="3" type="noConversion"/>
  </si>
  <si>
    <t>E-syt1 re-arranges STIM1 clusters to stabilize ring-shaped ER-PM contact sites and accelerate Ca2+ store replenishment.</t>
    <phoneticPr fontId="3" type="noConversion"/>
  </si>
  <si>
    <t>LMCS00279</t>
    <phoneticPr fontId="3" type="noConversion"/>
  </si>
  <si>
    <t>LMCS00279</t>
    <phoneticPr fontId="4" type="noConversion"/>
  </si>
  <si>
    <t>Q13586</t>
    <phoneticPr fontId="4" type="noConversion"/>
  </si>
  <si>
    <t>STIM1</t>
  </si>
  <si>
    <t>ER; PM</t>
    <phoneticPr fontId="4" type="noConversion"/>
  </si>
  <si>
    <t>ESYT1</t>
    <phoneticPr fontId="4" type="noConversion"/>
  </si>
  <si>
    <t>Q9BSJ8</t>
    <phoneticPr fontId="4" type="noConversion"/>
  </si>
  <si>
    <t>CMCS00048</t>
  </si>
  <si>
    <t>LAM5_ARL1</t>
    <phoneticPr fontId="3" type="noConversion"/>
  </si>
  <si>
    <t>LMCS00135</t>
  </si>
  <si>
    <t>CMCS00049</t>
    <phoneticPr fontId="3" type="noConversion"/>
  </si>
  <si>
    <t>IML2_ERG6</t>
    <phoneticPr fontId="3" type="noConversion"/>
  </si>
  <si>
    <t>ERG6</t>
    <phoneticPr fontId="3" type="noConversion"/>
  </si>
  <si>
    <t>CMCS00051</t>
    <phoneticPr fontId="3" type="noConversion"/>
  </si>
  <si>
    <t>PTPIP51_MOSPD2</t>
    <phoneticPr fontId="3" type="noConversion"/>
  </si>
  <si>
    <t>LMCS00190</t>
  </si>
  <si>
    <t>RMDN3</t>
    <phoneticPr fontId="4" type="noConversion"/>
  </si>
  <si>
    <t>Q96TC7</t>
    <phoneticPr fontId="4" type="noConversion"/>
  </si>
  <si>
    <t>Q8NHP6</t>
    <phoneticPr fontId="4" type="noConversion"/>
  </si>
  <si>
    <t>CMCS00063</t>
    <phoneticPr fontId="3" type="noConversion"/>
  </si>
  <si>
    <t>Orai1_Stim1_Unc93b1</t>
    <phoneticPr fontId="3" type="noConversion"/>
  </si>
  <si>
    <t>Q8BWG9</t>
    <phoneticPr fontId="3" type="noConversion"/>
  </si>
  <si>
    <t>LMCS00636</t>
  </si>
  <si>
    <t>Unc93b1</t>
    <phoneticPr fontId="3" type="noConversion"/>
  </si>
  <si>
    <t>Q8VCW4</t>
  </si>
  <si>
    <t>CMCS00064</t>
  </si>
  <si>
    <t>SCS2_EPO1</t>
    <phoneticPr fontId="3" type="noConversion"/>
  </si>
  <si>
    <t>LMCS00266</t>
  </si>
  <si>
    <t>CMCS00097</t>
    <phoneticPr fontId="3" type="noConversion"/>
  </si>
  <si>
    <t>Esyt1_Synj2bp</t>
    <phoneticPr fontId="3" type="noConversion"/>
  </si>
  <si>
    <t>Esyt1</t>
    <phoneticPr fontId="3" type="noConversion"/>
  </si>
  <si>
    <t>Q3U7R1</t>
    <phoneticPr fontId="4" type="noConversion"/>
  </si>
  <si>
    <t>CMCS00111</t>
    <phoneticPr fontId="3" type="noConversion"/>
  </si>
  <si>
    <t>SEC22B_STIM1</t>
    <phoneticPr fontId="3" type="noConversion"/>
  </si>
  <si>
    <t>Total internal reflection microscopy (TIRF) analysis allowed simultaneous imaging of Sec22b and STIM1 recruitment to ER-PM MCS, visible as puncta at the PM plane, during the activation of store-operated Ca2+ entry (SOCE) .</t>
  </si>
  <si>
    <t>Q13586</t>
  </si>
  <si>
    <t>CMCS00134</t>
  </si>
  <si>
    <t>OSH2_SCS2</t>
    <phoneticPr fontId="3" type="noConversion"/>
  </si>
  <si>
    <t>OSH2</t>
  </si>
  <si>
    <t>Q12451</t>
  </si>
  <si>
    <t>SCS2</t>
  </si>
  <si>
    <t>CMCS00135</t>
  </si>
  <si>
    <t>OSH3_SCS2</t>
    <phoneticPr fontId="4" type="noConversion"/>
  </si>
  <si>
    <t>OSH3</t>
  </si>
  <si>
    <t>P38713</t>
  </si>
  <si>
    <t>CMCS00139</t>
  </si>
  <si>
    <t>MTOR_RPTOR_MLST8_RHEB</t>
    <phoneticPr fontId="3" type="noConversion"/>
  </si>
  <si>
    <t>LMCS00320</t>
  </si>
  <si>
    <t>RHEB</t>
  </si>
  <si>
    <t>Q15382</t>
  </si>
  <si>
    <t>CMCS00140</t>
  </si>
  <si>
    <t>Mtor_Rptor_Mlst8_Rheb</t>
    <phoneticPr fontId="3" type="noConversion"/>
  </si>
  <si>
    <t>Rheb localized on the Golgi membrane activates lysosome-localized mTORC1 at the Golgi-lysosome contact site.</t>
    <phoneticPr fontId="3" type="noConversion"/>
  </si>
  <si>
    <t>LMCS00322</t>
  </si>
  <si>
    <t>Rheb</t>
  </si>
  <si>
    <t>Q921J2</t>
  </si>
  <si>
    <t>CMCS00149</t>
  </si>
  <si>
    <t>ESYT1-SYN2JBP</t>
    <phoneticPr fontId="3" type="noConversion"/>
  </si>
  <si>
    <t>LMCS00594</t>
  </si>
  <si>
    <t>ESYT1</t>
  </si>
  <si>
    <t>SYNJ2BP</t>
    <phoneticPr fontId="4" type="noConversion"/>
  </si>
  <si>
    <t>P57105</t>
    <phoneticPr fontId="4" type="noConversion"/>
  </si>
  <si>
    <t>CMCS00152</t>
    <phoneticPr fontId="3" type="noConversion"/>
  </si>
  <si>
    <t>SWH1_SCS2</t>
    <phoneticPr fontId="3" type="noConversion"/>
  </si>
  <si>
    <t>This implies that the interaction with Scs2p is integrated with other targeting signals. For Osh1p, the other targeting determinant is the ankyrin repeat region targeting the NVJ.</t>
    <phoneticPr fontId="4" type="noConversion"/>
  </si>
  <si>
    <t>SWH1</t>
  </si>
  <si>
    <t>P35845</t>
  </si>
  <si>
    <t>CMCS00153</t>
    <phoneticPr fontId="3" type="noConversion"/>
  </si>
  <si>
    <t>Sec22b_Stim1</t>
    <phoneticPr fontId="3" type="noConversion"/>
  </si>
  <si>
    <t>CMCS00181</t>
    <phoneticPr fontId="3" type="noConversion"/>
  </si>
  <si>
    <t>TCB1_TCB2_TCB3</t>
    <phoneticPr fontId="3" type="noConversion"/>
  </si>
  <si>
    <t>Q12466</t>
  </si>
  <si>
    <t>TCB1</t>
    <phoneticPr fontId="3" type="noConversion"/>
  </si>
  <si>
    <t>ER; PM</t>
  </si>
  <si>
    <t>P48231</t>
  </si>
  <si>
    <t>TCB2</t>
    <phoneticPr fontId="3" type="noConversion"/>
  </si>
  <si>
    <t>LMCS00268</t>
    <phoneticPr fontId="3" type="noConversion"/>
  </si>
  <si>
    <t>TCB3</t>
    <phoneticPr fontId="3" type="noConversion"/>
  </si>
  <si>
    <t>CMCS00182</t>
    <phoneticPr fontId="3" type="noConversion"/>
  </si>
  <si>
    <t>IML2_PET10</t>
    <phoneticPr fontId="3" type="noConversion"/>
  </si>
  <si>
    <t>PET10</t>
    <phoneticPr fontId="3" type="noConversion"/>
  </si>
  <si>
    <t>CMCS00183</t>
  </si>
  <si>
    <t>PDZD8_RAB7A_ZFYVE27</t>
    <phoneticPr fontId="3" type="noConversion"/>
  </si>
  <si>
    <t>LMCS00023</t>
  </si>
  <si>
    <t>PDZD8</t>
    <phoneticPr fontId="3" type="noConversion"/>
  </si>
  <si>
    <t>Q8NEN9</t>
  </si>
  <si>
    <t>P51149</t>
    <phoneticPr fontId="4" type="noConversion"/>
  </si>
  <si>
    <t>LMCS00032</t>
  </si>
  <si>
    <t>ZFYVE27</t>
    <phoneticPr fontId="3" type="noConversion"/>
  </si>
  <si>
    <t>Q5T4F4</t>
    <phoneticPr fontId="4" type="noConversion"/>
  </si>
  <si>
    <t>CMCS00184</t>
  </si>
  <si>
    <t>MCP1_VPS13</t>
    <phoneticPr fontId="3" type="noConversion"/>
  </si>
  <si>
    <t>LMCS00136</t>
  </si>
  <si>
    <t>Q12106</t>
    <phoneticPr fontId="3" type="noConversion"/>
  </si>
  <si>
    <t>MCP1</t>
  </si>
  <si>
    <t>CMCS00265</t>
    <phoneticPr fontId="3" type="noConversion"/>
  </si>
  <si>
    <t>ORAI1_STIM1_UNC93B1</t>
    <phoneticPr fontId="3" type="noConversion"/>
  </si>
  <si>
    <t>LMCS00260</t>
    <phoneticPr fontId="4" type="noConversion"/>
  </si>
  <si>
    <t>ORAI1</t>
    <phoneticPr fontId="3" type="noConversion"/>
  </si>
  <si>
    <t>Q96D31</t>
    <phoneticPr fontId="4" type="noConversion"/>
  </si>
  <si>
    <t>STIM1</t>
    <phoneticPr fontId="3" type="noConversion"/>
  </si>
  <si>
    <t>LMCS00635</t>
  </si>
  <si>
    <t>UNC93B1</t>
    <phoneticPr fontId="3" type="noConversion"/>
  </si>
  <si>
    <t>Q9H1C4</t>
    <phoneticPr fontId="4" type="noConversion"/>
  </si>
  <si>
    <t>Q03640</t>
    <phoneticPr fontId="3" type="noConversion"/>
  </si>
  <si>
    <t>entry ID_subunit 1</t>
  </si>
  <si>
    <t>uniprot_subunit 1</t>
  </si>
  <si>
    <t>organelle location_subunit 1</t>
  </si>
  <si>
    <t>entry ID_subunit 2</t>
  </si>
  <si>
    <t>symbol_subunit 2</t>
  </si>
  <si>
    <t>uniprot_subunit 2</t>
  </si>
  <si>
    <t>organelle location_subunit 2</t>
  </si>
  <si>
    <t>entry ID_subunit 3</t>
  </si>
  <si>
    <t>symbol_subunit 3</t>
  </si>
  <si>
    <t>uniprot_subunit 3</t>
  </si>
  <si>
    <t>organelle location_subunit 3</t>
  </si>
  <si>
    <t>symbol_subunit 1</t>
  </si>
  <si>
    <t>entry ID_subunit 4</t>
    <phoneticPr fontId="3" type="noConversion"/>
  </si>
  <si>
    <t>symbol_subunit 4</t>
    <phoneticPr fontId="3" type="noConversion"/>
  </si>
  <si>
    <t>uniprot_subunit 4</t>
    <phoneticPr fontId="3" type="noConversion"/>
  </si>
  <si>
    <t>organelle location_subunit 4</t>
    <phoneticPr fontId="3" type="noConversion"/>
  </si>
  <si>
    <t>Previously, the interaction between the FFAT motif of RDGB and the integral ER protein dVAP-A was shown to be essential for accurate localization to ER–PM MCS. Here, we report that the FFAT/dVAP-A interaction alone is insufficient to localize RDGB accurately; this also requires the function of the C-terminal domains, DDHD and LNS2.</t>
    <phoneticPr fontId="3" type="noConversion"/>
  </si>
  <si>
    <t>Missing literatures related data</t>
  </si>
  <si>
    <t>Nevertheless, it is attractive to speculate that endosomal DMT1 interacting with OMM DMT1 contributes not only to the docking but also provides a source of protons to drive the process.</t>
    <phoneticPr fontId="3" type="noConversion"/>
  </si>
  <si>
    <t>https://doi.org/10.1101/2022.11.14.516495</t>
    <phoneticPr fontId="3" type="noConversion"/>
  </si>
  <si>
    <t>Here, we identified a role for yeast Svf1 in ceramide transport between the ER and the Golgi.</t>
    <phoneticPr fontId="3" type="noConversion"/>
  </si>
  <si>
    <r>
      <t>In support of this, we could experimentally confirm a specific interaction between Lam5 and the Golgi protein Arl1 by co</t>
    </r>
    <r>
      <rPr>
        <sz val="11"/>
        <color theme="1"/>
        <rFont val="等线"/>
        <family val="2"/>
      </rPr>
      <t>‐</t>
    </r>
    <r>
      <rPr>
        <sz val="11"/>
        <color theme="1"/>
        <rFont val="Times New Roman"/>
        <family val="1"/>
      </rPr>
      <t>immunoprecipitation (data not shown) supporting that Lam5 may be a specific ER/Golgi contact site protein.</t>
    </r>
    <phoneticPr fontId="3" type="noConversion"/>
  </si>
  <si>
    <t>An FFAT motif, a short amino acid sequence known to interact with the ER VAMP-associated protein (VAP), is present in the Vps13α region of both proteins as previously noted.; These findings not only confirm the role of the FFAT motif in anchoring these proteins to the ER but also indicate that binding sites for mitochondria (in VPS13A), late endosomes/lysosomes (in VPS13C), and lipid droplets (both proteins) are localized in the C-terminal regions of the two proteins.</t>
    <phoneticPr fontId="3" type="noConversion"/>
  </si>
  <si>
    <t>Nem1p localizes next to lipid droplets on the ER. </t>
    <phoneticPr fontId="3" type="noConversion"/>
  </si>
  <si>
    <t>The palmitoylation state of calnexin regulates its interaction with ERp57.</t>
    <phoneticPr fontId="3" type="noConversion"/>
  </si>
  <si>
    <t>P53860</t>
  </si>
  <si>
    <t>LMCS00082</t>
    <phoneticPr fontId="3" type="noConversion"/>
  </si>
  <si>
    <t>Q07878</t>
    <phoneticPr fontId="4" type="noConversion"/>
  </si>
  <si>
    <t>Table S5. list of new added complex entries</t>
    <phoneticPr fontId="3" type="noConversion"/>
  </si>
  <si>
    <t>Reasons for Not Being Included</t>
  </si>
  <si>
    <t>Species Distribution Statistics.</t>
    <phoneticPr fontId="3" type="noConversion"/>
  </si>
  <si>
    <t>Type of error</t>
    <phoneticPr fontId="3" type="noConversion"/>
  </si>
  <si>
    <t>Statistics of Reasons for Non-Inclusion</t>
    <phoneticPr fontId="3" type="noConversion"/>
  </si>
  <si>
    <t>Species Distribution Statistics</t>
    <phoneticPr fontId="3" type="noConversion"/>
  </si>
  <si>
    <t>Statistics of Types of Errors for Modified Entries</t>
    <phoneticPr fontId="3" type="noConversion"/>
  </si>
  <si>
    <t>Missing previous literatures</t>
  </si>
  <si>
    <t>Unconventional literatures</t>
  </si>
  <si>
    <t>Newly published literatures</t>
  </si>
  <si>
    <t>Missing previous literatures</t>
    <phoneticPr fontId="4" type="noConversion"/>
  </si>
  <si>
    <t>Newly published literatures</t>
    <phoneticPr fontId="4" type="noConversion"/>
  </si>
  <si>
    <t>Unconventional literatures</t>
    <phoneticPr fontId="4" type="noConversion"/>
  </si>
  <si>
    <t>Types of reasons for Non-Inclusion</t>
    <phoneticPr fontId="3" type="noConversion"/>
  </si>
  <si>
    <t>DMCS00002</t>
  </si>
  <si>
    <t>DMCS00006</t>
  </si>
  <si>
    <t>DMCS00007</t>
  </si>
  <si>
    <t>DMCS00011</t>
  </si>
  <si>
    <t>DMCS00015</t>
  </si>
  <si>
    <t>DMCS00016</t>
  </si>
  <si>
    <t>DMCS00022</t>
  </si>
  <si>
    <t>DMCS00023</t>
  </si>
  <si>
    <t>DMCS00027</t>
  </si>
  <si>
    <t>DMCS00028</t>
  </si>
  <si>
    <t>DMCS00029</t>
  </si>
  <si>
    <t>DMCS00032</t>
  </si>
  <si>
    <t>DMCS00033</t>
  </si>
  <si>
    <t>DMCS00034</t>
  </si>
  <si>
    <t>DMCS00035</t>
  </si>
  <si>
    <t>DMCS00038</t>
  </si>
  <si>
    <t>DMCS00039</t>
  </si>
  <si>
    <t>DMCS00047</t>
  </si>
  <si>
    <t>DMCS00050</t>
  </si>
  <si>
    <t>DMCS00053</t>
  </si>
  <si>
    <t>DMCS00056</t>
  </si>
  <si>
    <t>DMCS00057</t>
  </si>
  <si>
    <t>DMCS00060</t>
  </si>
  <si>
    <t>PMID-1</t>
  </si>
  <si>
    <t>Protein names</t>
    <phoneticPr fontId="3" type="noConversion"/>
  </si>
  <si>
    <t>gene.ID</t>
    <phoneticPr fontId="3" type="noConversion"/>
  </si>
  <si>
    <t>gene.symbol</t>
    <phoneticPr fontId="3" type="noConversion"/>
  </si>
  <si>
    <t>uniprot</t>
    <phoneticPr fontId="3" type="noConversion"/>
  </si>
  <si>
    <t>species</t>
    <phoneticPr fontId="3" type="noConversion"/>
  </si>
  <si>
    <t>location.literature.</t>
    <phoneticPr fontId="3" type="noConversion"/>
  </si>
  <si>
    <t>Experimental.Method</t>
    <phoneticPr fontId="3" type="noConversion"/>
  </si>
  <si>
    <t>source.number</t>
    <phoneticPr fontId="3" type="noConversion"/>
  </si>
  <si>
    <t>Evidences-1</t>
    <phoneticPr fontId="3" type="noConversion"/>
  </si>
  <si>
    <t>Description-2</t>
    <phoneticPr fontId="3" type="noConversion"/>
  </si>
  <si>
    <t>Evidences-2</t>
    <phoneticPr fontId="3" type="noConversion"/>
  </si>
  <si>
    <t>Description-3</t>
    <phoneticPr fontId="3" type="noConversion"/>
  </si>
  <si>
    <t>Evidences-3</t>
    <phoneticPr fontId="3" type="noConversion"/>
  </si>
  <si>
    <t>PMID-4</t>
    <phoneticPr fontId="3" type="noConversion"/>
  </si>
  <si>
    <t>Description-4</t>
    <phoneticPr fontId="3" type="noConversion"/>
  </si>
  <si>
    <t>Evidences-4</t>
    <phoneticPr fontId="3" type="noConversion"/>
  </si>
  <si>
    <t>This protein is related to the production of lipid droplets and promotes budding of nascent LDs from the ER.</t>
    <phoneticPr fontId="3" type="noConversion"/>
  </si>
  <si>
    <t>DMCS00001</t>
    <phoneticPr fontId="3" type="noConversion"/>
  </si>
  <si>
    <t>LRO1; YNR008W; N2042</t>
    <phoneticPr fontId="3" type="noConversion"/>
  </si>
  <si>
    <t>Phospholipid:diacylglycerol acyltransferase (PDAT) (EC 2.3.1.158) (LCAT-related open reading frame 1) (Lecithin cholesterol acyl transferase-related open reading frame 1) (Triacylglycerol synthase) (TAG synthase)</t>
    <phoneticPr fontId="3" type="noConversion"/>
  </si>
  <si>
    <t>LRO1</t>
    <phoneticPr fontId="3" type="noConversion"/>
  </si>
  <si>
    <t>P40345</t>
    <phoneticPr fontId="3" type="noConversion"/>
  </si>
  <si>
    <t>ER-LD; LD-ER</t>
    <phoneticPr fontId="3" type="noConversion"/>
  </si>
  <si>
    <t>ER</t>
    <phoneticPr fontId="3" type="noConversion"/>
  </si>
  <si>
    <t>Yeast strains</t>
    <phoneticPr fontId="3" type="noConversion"/>
  </si>
  <si>
    <t>Low throughput experimental methods</t>
    <phoneticPr fontId="3" type="noConversion"/>
  </si>
  <si>
    <t>Here, we show that LDs induced by the yeast triacylglycerol (TAG)-synthases Lro1 and Dga1 are formed at discrete ER subdomains defined by seipin (Fld1), and a regulator of diacylglycerol (DAG) production, Nem1.</t>
    <phoneticPr fontId="3" type="noConversion"/>
  </si>
  <si>
    <t>The protein was validated by fluorescence microscopy, BODIPY stain, western blot analysis, quantification and statistical analysis in yeast strains.</t>
    <phoneticPr fontId="3" type="noConversion"/>
  </si>
  <si>
    <t>DMCS00002</t>
    <phoneticPr fontId="3" type="noConversion"/>
  </si>
  <si>
    <t>DGA1; YOR245C</t>
    <phoneticPr fontId="3" type="noConversion"/>
  </si>
  <si>
    <t>Diacylglycerol O-acyltransferase 1 (DGAT) (EC 2.3.1.20) (Acyl-CoA-dependent diacylglycerol O-acyltransferase) (Acyl-CoA:monoacylglycerol acyltransferase) (MGAT) (EC 2.3.1.22) (Triacylglycerol synthase) (TAG synthase)</t>
    <phoneticPr fontId="3" type="noConversion"/>
  </si>
  <si>
    <t>DGA1</t>
    <phoneticPr fontId="3" type="noConversion"/>
  </si>
  <si>
    <t>Q08650</t>
    <phoneticPr fontId="3" type="noConversion"/>
  </si>
  <si>
    <t>ER; LD</t>
    <phoneticPr fontId="3" type="noConversion"/>
  </si>
  <si>
    <t>DMCS00003</t>
    <phoneticPr fontId="3" type="noConversion"/>
  </si>
  <si>
    <t>MDM1; YML104C; YM8339.15C</t>
    <phoneticPr fontId="3" type="noConversion"/>
  </si>
  <si>
    <t>Structural protein MDM1 (Mitochondrial distribution and morphology protein 1)</t>
    <phoneticPr fontId="3" type="noConversion"/>
  </si>
  <si>
    <t>MDM1</t>
    <phoneticPr fontId="3" type="noConversion"/>
  </si>
  <si>
    <t>Q01846</t>
    <phoneticPr fontId="3" type="noConversion"/>
  </si>
  <si>
    <t>ER; LD; Vacuole</t>
    <phoneticPr fontId="3" type="noConversion"/>
  </si>
  <si>
    <t>Altogether, we propose that Mdm1 regulates LD budding at three-way junctions between the ER, LDs, and vacuole to promote the spatially organized activation and incorporation of FFAs into LDs, which can subsequently be delivered to the vacuole.</t>
    <phoneticPr fontId="3" type="noConversion"/>
  </si>
  <si>
    <t>The protein was validated by light microscopy, staining, confocal imaging, Cryo-ET and image processing in yeast strains, which coordinates FA activation adjacent to the vacuole to promote LD production in response to stress, thus maintaining ER homeostasis.</t>
    <phoneticPr fontId="3" type="noConversion"/>
  </si>
  <si>
    <t>DMCS00004</t>
    <phoneticPr fontId="3" type="noConversion"/>
  </si>
  <si>
    <t>FAA1; YOR317W; O6136</t>
    <phoneticPr fontId="3" type="noConversion"/>
  </si>
  <si>
    <t>Long-chain-fatty-acid--CoA ligase 1 (EC 6.2.1.3) (Fatty acid activator 1) (Fatty acyl-CoA synthetase) (ACS) (FACS) (Long-chain acyl-CoA synthetase 1)</t>
    <phoneticPr fontId="3" type="noConversion"/>
  </si>
  <si>
    <t>FAA1</t>
    <phoneticPr fontId="3" type="noConversion"/>
  </si>
  <si>
    <t>P30624</t>
    <phoneticPr fontId="3" type="noConversion"/>
  </si>
  <si>
    <t>The protein was validated by light microscopy, staining, confocal imaging, Cryo-ET and image processing in yeast strains, and MDM1 coordinates FA activation adjacent to the vacuole to promote LD production in response to stress, thus maintaining ER homeostasis.</t>
    <phoneticPr fontId="3" type="noConversion"/>
  </si>
  <si>
    <t>DMCS00005</t>
    <phoneticPr fontId="3" type="noConversion"/>
  </si>
  <si>
    <t>Fitm2; Fit2</t>
    <phoneticPr fontId="3" type="noConversion"/>
  </si>
  <si>
    <t>Acyl-coenzyme A diphosphatase FITM2 (EC 3.6.1.-) (Fat storage-inducing transmembrane protein 2) (Fat-inducing protein 2)</t>
    <phoneticPr fontId="3" type="noConversion"/>
  </si>
  <si>
    <t>Fitm2</t>
    <phoneticPr fontId="3" type="noConversion"/>
  </si>
  <si>
    <t>P59266</t>
    <phoneticPr fontId="3" type="noConversion"/>
  </si>
  <si>
    <t>3T3-L1 preadipocyte</t>
    <phoneticPr fontId="3" type="noConversion"/>
  </si>
  <si>
    <t>We found that a conserved family of proteins, fat storage-inducing transmembrane (FIT) proteins, is required for proper budding of LDs from the ER.</t>
    <phoneticPr fontId="3" type="noConversion"/>
  </si>
  <si>
    <t>The protein was validated by siRNA treatment, real-time quantitative PCR, electron microscopy, immunogold EM and EM tomography in 3T3-L1 preadipocyte, which facilitates nascent lipid droplet budding from the ER.</t>
    <phoneticPr fontId="3" type="noConversion"/>
  </si>
  <si>
    <t>DMCS00006</t>
    <phoneticPr fontId="3" type="noConversion"/>
  </si>
  <si>
    <t>SCS3; FIT2B; YGL126W; G2868</t>
    <phoneticPr fontId="3" type="noConversion"/>
  </si>
  <si>
    <t>Acyl-coenzyme A diphosphatase SCS3 (EC 3.6.1.-) (FIT family protein SCS3)</t>
    <phoneticPr fontId="3" type="noConversion"/>
  </si>
  <si>
    <t>SCS3</t>
    <phoneticPr fontId="3" type="noConversion"/>
  </si>
  <si>
    <t>P53012</t>
    <phoneticPr fontId="3" type="noConversion"/>
  </si>
  <si>
    <t xml:space="preserve">Yft2 together with Scs3 play an important role in LD biogenesis, as cells missing these ER proteins have defects in LD formation. </t>
    <phoneticPr fontId="3" type="noConversion"/>
  </si>
  <si>
    <t xml:space="preserve">We examined the role of FIT proteins in LD growth and maturation.S.cerevisiae has two homologues of FIT2, called Scs3p and Yft2p, and no FIT1 homologues. </t>
    <phoneticPr fontId="3" type="noConversion"/>
  </si>
  <si>
    <t>The protein was validated by fluorescence microscopy, BODIPY staining, electron microscopy, immunogold EM and EM tomography in yeast strains, which facilitates nascent lipid droplet budding from the ER.</t>
    <phoneticPr fontId="3" type="noConversion"/>
  </si>
  <si>
    <t>The protein was validated by β-galactosidase reporter assay, qPCR, LD analysis, transmission electron microscopy, phospholipid analysis and statistics in yeast strains, which is necessary to maintain cellular proteostasis and membrane lipid homeostasis.</t>
    <phoneticPr fontId="3" type="noConversion"/>
  </si>
  <si>
    <t>The protein was validated by light microscopy, electron microscopy, bioinformatics and phosphatidic acid phosphatase assay in yeast strains, which is related to lipid phosphatase/phosphotransferase enzymes.</t>
    <phoneticPr fontId="3" type="noConversion"/>
  </si>
  <si>
    <t>DMCS00007</t>
    <phoneticPr fontId="3" type="noConversion"/>
  </si>
  <si>
    <t>YFT2; FIT2A; YDR319C</t>
    <phoneticPr fontId="3" type="noConversion"/>
  </si>
  <si>
    <t>Acyl-coenzyme A diphosphatase YFT2 (EC 3.6.1.-) (FIT family protein YFT2)</t>
    <phoneticPr fontId="3" type="noConversion"/>
  </si>
  <si>
    <t>YFT2</t>
    <phoneticPr fontId="3" type="noConversion"/>
  </si>
  <si>
    <t>Q06676</t>
    <phoneticPr fontId="3" type="noConversion"/>
  </si>
  <si>
    <t>This protein promotes the biogenesis of early endosome buds at Golgi-endosome contacts.</t>
    <phoneticPr fontId="3" type="noConversion"/>
  </si>
  <si>
    <t>DMCS00008</t>
    <phoneticPr fontId="3" type="noConversion"/>
  </si>
  <si>
    <t>RHOBTB3; KIAA0878</t>
    <phoneticPr fontId="3" type="noConversion"/>
  </si>
  <si>
    <t>Rho-related BTB domain-containing protein 3 (EC 3.6.1.-)</t>
    <phoneticPr fontId="3" type="noConversion"/>
  </si>
  <si>
    <t>RHOBTB3</t>
    <phoneticPr fontId="3" type="noConversion"/>
  </si>
  <si>
    <t>O94955</t>
    <phoneticPr fontId="3" type="noConversion"/>
  </si>
  <si>
    <t>GA-Endosome; Endosome-GA</t>
    <phoneticPr fontId="3" type="noConversion"/>
  </si>
  <si>
    <t>GA</t>
    <phoneticPr fontId="3" type="noConversion"/>
  </si>
  <si>
    <t>hTERT-RPE1 cells; HEK293 cells; HEK293T cells</t>
    <phoneticPr fontId="3" type="noConversion"/>
  </si>
  <si>
    <t>10.1101/2022.09.30.510409</t>
    <phoneticPr fontId="3" type="noConversion"/>
  </si>
  <si>
    <t>A complex containing RhoBTB3-SHIP164-Vps26B promotes the 2 biogenesis of early endosome buds at Golgi-endosome contacts.</t>
    <phoneticPr fontId="3" type="noConversion"/>
  </si>
  <si>
    <t>The protein was validated by duolink PLA fluorescence protocol, GFP-trap assay, immunofluorescence staining, high-resolution confocal microscopy, electron microscopy and mass spectrometry in hTERT-RPE1 cells, HEK293 cells and HEK293T cells, which promotes the biogenesis of early endosome buds at Golgi-endosome contacts.</t>
    <phoneticPr fontId="3" type="noConversion"/>
  </si>
  <si>
    <t>DMCS00009</t>
    <phoneticPr fontId="3" type="noConversion"/>
  </si>
  <si>
    <t>BLTP3B; KIAA0701; SHIP164; UHRF1BP1L</t>
    <phoneticPr fontId="3" type="noConversion"/>
  </si>
  <si>
    <t>Bridge-like lipid transfer protein family member 3B (Syntaxin-6 Habc-interacting protein of 164 kDa) (UHRF1-binding protein 1-like)</t>
    <phoneticPr fontId="3" type="noConversion"/>
  </si>
  <si>
    <t>BLTP3B</t>
    <phoneticPr fontId="3" type="noConversion"/>
  </si>
  <si>
    <t>A0JNW5</t>
    <phoneticPr fontId="3" type="noConversion"/>
  </si>
  <si>
    <t>hTERT-RPE1 cells; HEK293 cells; HEK293T cells; HeLa cells; COS-7 cells; Expi293 cells</t>
    <phoneticPr fontId="3" type="noConversion"/>
  </si>
  <si>
    <t>SHIP164 is a chorein motif lipid transfer protein that controls endosome–Golgi membrane traffic.</t>
    <phoneticPr fontId="3" type="noConversion"/>
  </si>
  <si>
    <t>The protein was validated by mass spectrometry, Cryo-EM, CLEM, immunoblottin, live cell imaging and immunofluorescence in HeLa cells, COS-7 cells, Expi293 cells and hTERT-RPE1 cells, which controls endosome–Golgi membrane traffic.</t>
    <phoneticPr fontId="3" type="noConversion"/>
  </si>
  <si>
    <t>DMCS00010</t>
    <phoneticPr fontId="3" type="noConversion"/>
  </si>
  <si>
    <t>VPS26B</t>
    <phoneticPr fontId="3" type="noConversion"/>
  </si>
  <si>
    <t>Vacuolar protein sorting-associated protein 26B (Vesicle protein sorting 26B)</t>
    <phoneticPr fontId="3" type="noConversion"/>
  </si>
  <si>
    <t>Q4G0F5</t>
    <phoneticPr fontId="3" type="noConversion"/>
  </si>
  <si>
    <t>Endosome</t>
    <phoneticPr fontId="3" type="noConversion"/>
  </si>
  <si>
    <t>This protein is related to ER-associated endosome fission.</t>
    <phoneticPr fontId="3" type="noConversion"/>
  </si>
  <si>
    <t>DMCS00011</t>
    <phoneticPr fontId="3" type="noConversion"/>
  </si>
  <si>
    <t>TMCC1; KIAA0779</t>
    <phoneticPr fontId="3" type="noConversion"/>
  </si>
  <si>
    <t>Transmembrane and coiled-coil domains protein 1</t>
    <phoneticPr fontId="3" type="noConversion"/>
  </si>
  <si>
    <t>TMCC1</t>
    <phoneticPr fontId="3" type="noConversion"/>
  </si>
  <si>
    <t>O94876</t>
    <phoneticPr fontId="3" type="noConversion"/>
  </si>
  <si>
    <t>COS-7 cells; HeLa cells</t>
    <phoneticPr fontId="3" type="noConversion"/>
  </si>
  <si>
    <t>TMCC1 concentrates at the ER-endosome MCSs that are spatially and temporally linked to endosome fission.</t>
    <phoneticPr fontId="3" type="noConversion"/>
  </si>
  <si>
    <t>The protein was validated by BioID, liquid chromatography, mass spectrometry analysis, confocal microscopy, RNAi transfection and western blot in HeLa cells and COS-7 cells, and TMCC1 and Coronin 1C coordinate to facilitate the timing of ER recruitment for ER-associated endosome fission.</t>
    <phoneticPr fontId="3" type="noConversion"/>
  </si>
  <si>
    <t>DMCS00012</t>
    <phoneticPr fontId="3" type="noConversion"/>
  </si>
  <si>
    <t>CORO1C; CRN2; CRNN4</t>
    <phoneticPr fontId="3" type="noConversion"/>
  </si>
  <si>
    <t>Coronin-1C (Coronin-3) (hCRNN4)</t>
    <phoneticPr fontId="3" type="noConversion"/>
  </si>
  <si>
    <t>CORO1C</t>
    <phoneticPr fontId="3" type="noConversion"/>
  </si>
  <si>
    <t>Q9ULV4</t>
    <phoneticPr fontId="3" type="noConversion"/>
  </si>
  <si>
    <t>These data suggest TMCC1 directly regulates the recruitment of dynamic ER tubules to form MCS with Coronin 1C domains on the endosome bud.</t>
    <phoneticPr fontId="3" type="noConversion"/>
  </si>
  <si>
    <t>The protein was validated by BioID, liquid chromatography, mass spectrometry analysis, confocal microscopy, RNAi transfection and western blot in HeLa cells and COS-7 cells, which regulates TMCC1 recruitment, ER MCS formation with the bud, and ER-associated fission of WASH-labelinged buds.</t>
    <phoneticPr fontId="3" type="noConversion"/>
  </si>
  <si>
    <t>This protein is related to mitochondrial fission.</t>
    <phoneticPr fontId="3" type="noConversion"/>
  </si>
  <si>
    <t>DMCS00013</t>
    <phoneticPr fontId="3" type="noConversion"/>
  </si>
  <si>
    <t>Protein farnesyltransferase/geranylgeranyltransferase type-1 subunit alpha (EC 2.5.1.58) (EC 2.5.1.59) (CAAX farnesyltransferase subunit alpha) (FTase-alpha) (Ras proteins prenyltransferase subunit alpha) (Type I protein geranyl-geranyltransferase subunit alpha) (GGTase-I-alpha)</t>
    <phoneticPr fontId="3" type="noConversion"/>
  </si>
  <si>
    <t>COS-7 cells; HeLa cells; U2-OS cells</t>
    <phoneticPr fontId="3" type="noConversion"/>
  </si>
  <si>
    <t>A constitutively active form of INF2-CAAX, INF2-A149D-CAAX, induces actin assembly at the ER in U2OS cells and stimulates mitochondrial fission.</t>
    <phoneticPr fontId="3" type="noConversion"/>
  </si>
  <si>
    <t>The protein was validated by PREM, CLEM, fluorescence microscopy and data analyses in COS-7 cells, U2-OS cells and HeLa cells.</t>
    <phoneticPr fontId="3" type="noConversion"/>
  </si>
  <si>
    <t>This protein has a role in both mitochondrial and peroxisomal fission.</t>
    <phoneticPr fontId="3" type="noConversion"/>
  </si>
  <si>
    <t>DMCS00014</t>
    <phoneticPr fontId="3" type="noConversion"/>
  </si>
  <si>
    <t>FIS1; TTC11; CGI-135</t>
    <phoneticPr fontId="3" type="noConversion"/>
  </si>
  <si>
    <t>Mitochondrial fission 1 protein (FIS1 homolog) (hFis1) (Tetratricopeptide repeat protein 11) (TPR repeat protein 11)</t>
    <phoneticPr fontId="3" type="noConversion"/>
  </si>
  <si>
    <t>FIS1</t>
    <phoneticPr fontId="3" type="noConversion"/>
  </si>
  <si>
    <t>Q9Y3D6</t>
    <phoneticPr fontId="3" type="noConversion"/>
  </si>
  <si>
    <t>ER-Peroxisome; Peroxisome-ER</t>
    <phoneticPr fontId="3" type="noConversion"/>
  </si>
  <si>
    <t>Peroxisome</t>
    <phoneticPr fontId="3" type="noConversion"/>
  </si>
  <si>
    <t>COS-7 cells; HepG2 cells</t>
    <phoneticPr fontId="3" type="noConversion"/>
  </si>
  <si>
    <t>Our morphological and biochemical data demonstrate that Fis1 also localizes to peroxisomes and indicates that peroxisomal Fis1 is a transmembrane protein with the short five-amino acid C-terminal tail protruding into the peroxisomal matrix.</t>
    <phoneticPr fontId="3" type="noConversion"/>
  </si>
  <si>
    <t>The protein was validated by immunofluorescence, microscopy, gel electrophoresis and immunoblotting in COS-7 cells and HepG2 cells, which plays a role in both mitochondrial and peroxisomal fission in mammalian cells</t>
    <phoneticPr fontId="3" type="noConversion"/>
  </si>
  <si>
    <t>This protein is related to peroxisomal fission.</t>
    <phoneticPr fontId="3" type="noConversion"/>
  </si>
  <si>
    <t>DMCS00015</t>
    <phoneticPr fontId="3" type="noConversion"/>
  </si>
  <si>
    <t>ATG36; YJL185C; J0415</t>
    <phoneticPr fontId="3" type="noConversion"/>
  </si>
  <si>
    <t>Autophagy-related protein 36</t>
    <phoneticPr fontId="3" type="noConversion"/>
  </si>
  <si>
    <t>ATG36</t>
    <phoneticPr fontId="3" type="noConversion"/>
  </si>
  <si>
    <t>P46983</t>
    <phoneticPr fontId="3" type="noConversion"/>
  </si>
  <si>
    <t>Atg36 interacts with Dnm1 and Vps1.</t>
    <phoneticPr fontId="3" type="noConversion"/>
  </si>
  <si>
    <t>The protein was validated by fluorescence microscopy and immunoprecipitation in yeast strains.</t>
    <phoneticPr fontId="3" type="noConversion"/>
  </si>
  <si>
    <t>DMCS00016</t>
    <phoneticPr fontId="3" type="noConversion"/>
  </si>
  <si>
    <t>DNM1; YLL001W; L1381</t>
    <phoneticPr fontId="3" type="noConversion"/>
  </si>
  <si>
    <t>Dynamin-related protein DNM1 (EC 3.6.5.5)</t>
    <phoneticPr fontId="3" type="noConversion"/>
  </si>
  <si>
    <t>DNM1</t>
    <phoneticPr fontId="3" type="noConversion"/>
  </si>
  <si>
    <t>P54861</t>
    <phoneticPr fontId="3" type="noConversion"/>
  </si>
  <si>
    <t>Atg11 and the Dnm1-containing fission complex are shared by peroxisomes and mitochondria.; Atg36 interacts with Dnm1 and Vps1.</t>
    <phoneticPr fontId="3" type="noConversion"/>
  </si>
  <si>
    <t>DMCS00017</t>
    <phoneticPr fontId="3" type="noConversion"/>
  </si>
  <si>
    <t>VPS1; LAM1; SPO15; YKR001C</t>
    <phoneticPr fontId="3" type="noConversion"/>
  </si>
  <si>
    <t>Vacuolar protein sorting-associated protein 1</t>
    <phoneticPr fontId="3" type="noConversion"/>
  </si>
  <si>
    <t>P21576</t>
    <phoneticPr fontId="3" type="noConversion"/>
  </si>
  <si>
    <t>Atg11 interacts with Vps1 on peroxisomes.; Atg36 interacts with Dnm1 and Vps1.</t>
    <phoneticPr fontId="3" type="noConversion"/>
  </si>
  <si>
    <t>DMCS00018</t>
    <phoneticPr fontId="3" type="noConversion"/>
  </si>
  <si>
    <t>ATG11; CVT9; YPR049C; YP9499.07c</t>
    <phoneticPr fontId="3" type="noConversion"/>
  </si>
  <si>
    <t>Autophagy-related protein 11 (Cytoplasm to vacuole targeting protein 9)</t>
    <phoneticPr fontId="3" type="noConversion"/>
  </si>
  <si>
    <t>ATG11</t>
    <phoneticPr fontId="3" type="noConversion"/>
  </si>
  <si>
    <t>Q12527</t>
    <phoneticPr fontId="3" type="noConversion"/>
  </si>
  <si>
    <t>Atg11 and the Dnm1-containing fission complex are shared by peroxisomes and mitochondria.</t>
    <phoneticPr fontId="3" type="noConversion"/>
  </si>
  <si>
    <t>This protein might be involved in an ERMES-independent pathway of lipid exchange to and from mitochondria, which is related to membrane fusion.</t>
    <phoneticPr fontId="3" type="noConversion"/>
  </si>
  <si>
    <t>DMCS00019</t>
    <phoneticPr fontId="3" type="noConversion"/>
  </si>
  <si>
    <t>ABC1 family protein MCP2 (MDM10-complementing protein 2) (MIOREX complex component 13) (Mitochondrial organization of gene expression protein 13)</t>
    <phoneticPr fontId="3" type="noConversion"/>
  </si>
  <si>
    <t>MCP2</t>
    <phoneticPr fontId="3" type="noConversion"/>
  </si>
  <si>
    <t>Q06567</t>
    <phoneticPr fontId="3" type="noConversion"/>
  </si>
  <si>
    <t>Mcp1 and Mcp2 overexpression partially rescue the absence of each component of this ER-mitochondria connecting structure.</t>
    <phoneticPr fontId="3" type="noConversion"/>
  </si>
  <si>
    <t>Syntaxin 17 interacts with the HOPS-tethering complex. HOPS is required for syntaxin 17–dependent autophagosome–lysosome fusion, besides its function in endolysosomal fusion.</t>
    <phoneticPr fontId="3" type="noConversion"/>
  </si>
  <si>
    <t>DMCS00020</t>
    <phoneticPr fontId="3" type="noConversion"/>
  </si>
  <si>
    <t>RAB7A; RAB7</t>
    <phoneticPr fontId="3" type="noConversion"/>
  </si>
  <si>
    <t>Ras-related protein Rab-7a (EC 3.6.5.2)</t>
    <phoneticPr fontId="3" type="noConversion"/>
  </si>
  <si>
    <t>RAB7A</t>
    <phoneticPr fontId="3" type="noConversion"/>
  </si>
  <si>
    <t>P51149</t>
    <phoneticPr fontId="3" type="noConversion"/>
  </si>
  <si>
    <t>LY; Autophagosome</t>
    <phoneticPr fontId="3" type="noConversion"/>
  </si>
  <si>
    <t>HeLa cells; HEK293T cells</t>
    <phoneticPr fontId="3" type="noConversion"/>
  </si>
  <si>
    <t>The role of the Rab GTPase Rab7 in autophagosome-vacuole or lysosome fusion has been extensively studied.</t>
    <phoneticPr fontId="3" type="noConversion"/>
  </si>
  <si>
    <t>The protein was validated by immunoprecipitation, immunoblotting, immunocytochemistry, EGFR degradation assay, EGF trafficking assay and electron microscopy in HEK293T cells and Hela cells.</t>
    <phoneticPr fontId="3" type="noConversion"/>
  </si>
  <si>
    <t>DMCS00021</t>
    <phoneticPr fontId="3" type="noConversion"/>
  </si>
  <si>
    <t>Rab7a; Rab7</t>
    <phoneticPr fontId="3" type="noConversion"/>
  </si>
  <si>
    <t>Rab7a</t>
    <phoneticPr fontId="3" type="noConversion"/>
  </si>
  <si>
    <t>P51150</t>
    <phoneticPr fontId="3" type="noConversion"/>
  </si>
  <si>
    <t>The protein was validated by immunoprecipitation, immunoblotting, immunocytochemistry, EGFR degradation assay, EGF trafficking assay and electron microscopy in MEFs.</t>
    <phoneticPr fontId="3" type="noConversion"/>
  </si>
  <si>
    <t>DMCS00022</t>
    <phoneticPr fontId="3" type="noConversion"/>
  </si>
  <si>
    <t>STX17</t>
    <phoneticPr fontId="3" type="noConversion"/>
  </si>
  <si>
    <t>Syntaxin-17</t>
    <phoneticPr fontId="3" type="noConversion"/>
  </si>
  <si>
    <t>P56962</t>
    <phoneticPr fontId="3" type="noConversion"/>
  </si>
  <si>
    <t>Autophagosome</t>
    <phoneticPr fontId="3" type="noConversion"/>
  </si>
  <si>
    <t>Collectively these results suggest that, in addition to its well-established function in the endocytic pathway, HOPS promotes autophagosome-lysosome fusion through interaction with STX17.</t>
    <phoneticPr fontId="3" type="noConversion"/>
  </si>
  <si>
    <t>DMCS00023</t>
    <phoneticPr fontId="3" type="noConversion"/>
  </si>
  <si>
    <t>Stx17</t>
    <phoneticPr fontId="3" type="noConversion"/>
  </si>
  <si>
    <t>Q9D0I4</t>
    <phoneticPr fontId="3" type="noConversion"/>
  </si>
  <si>
    <t>The HOPS complex mediates autophagosome-lysosome fusion through interaction with syntaxin 17.</t>
    <phoneticPr fontId="3" type="noConversion"/>
  </si>
  <si>
    <t>DMCS00024</t>
    <phoneticPr fontId="3" type="noConversion"/>
  </si>
  <si>
    <t>VPS41</t>
    <phoneticPr fontId="3" type="noConversion"/>
  </si>
  <si>
    <t>Vacuolar protein sorting-associated protein 41 homolog (S53)</t>
    <phoneticPr fontId="3" type="noConversion"/>
  </si>
  <si>
    <t>P49754</t>
    <phoneticPr fontId="3" type="noConversion"/>
  </si>
  <si>
    <t>DMCS00025</t>
    <phoneticPr fontId="3" type="noConversion"/>
  </si>
  <si>
    <t>VPS33A</t>
    <phoneticPr fontId="3" type="noConversion"/>
  </si>
  <si>
    <t>Vacuolar protein sorting-associated protein 33A (hVPS33A)</t>
    <phoneticPr fontId="3" type="noConversion"/>
  </si>
  <si>
    <t>Q96AX1</t>
    <phoneticPr fontId="3" type="noConversion"/>
  </si>
  <si>
    <t>DMCS00026</t>
    <phoneticPr fontId="3" type="noConversion"/>
  </si>
  <si>
    <t>VPS39; KIAA0770; TLP; VAM6</t>
    <phoneticPr fontId="3" type="noConversion"/>
  </si>
  <si>
    <t>Vam6/Vps39-like protein (TRAP1-like protein) (hVam6p)</t>
    <phoneticPr fontId="3" type="noConversion"/>
  </si>
  <si>
    <t>VPS39</t>
    <phoneticPr fontId="3" type="noConversion"/>
  </si>
  <si>
    <t>Q96JC1</t>
    <phoneticPr fontId="3" type="noConversion"/>
  </si>
  <si>
    <t>DMCS00027</t>
    <phoneticPr fontId="3" type="noConversion"/>
  </si>
  <si>
    <t>VPS11; RNF108; PP3476</t>
    <phoneticPr fontId="3" type="noConversion"/>
  </si>
  <si>
    <t>Vacuolar protein sorting-associated protein 11 homolog (hVPS11) (RING finger protein 108)</t>
    <phoneticPr fontId="3" type="noConversion"/>
  </si>
  <si>
    <t>VPS11</t>
    <phoneticPr fontId="3" type="noConversion"/>
  </si>
  <si>
    <t>Q9H270</t>
    <phoneticPr fontId="3" type="noConversion"/>
  </si>
  <si>
    <t>DMCS00028</t>
    <phoneticPr fontId="3" type="noConversion"/>
  </si>
  <si>
    <t>VPS18; KIAA1475</t>
    <phoneticPr fontId="3" type="noConversion"/>
  </si>
  <si>
    <t>Vacuolar protein sorting-associated protein 18 homolog (hVPS18)</t>
    <phoneticPr fontId="3" type="noConversion"/>
  </si>
  <si>
    <t>VPS18</t>
    <phoneticPr fontId="3" type="noConversion"/>
  </si>
  <si>
    <t>Q9P253</t>
    <phoneticPr fontId="3" type="noConversion"/>
  </si>
  <si>
    <t>DMCS00029</t>
    <phoneticPr fontId="3" type="noConversion"/>
  </si>
  <si>
    <t>VPS16</t>
    <phoneticPr fontId="3" type="noConversion"/>
  </si>
  <si>
    <t>Vacuolar protein sorting-associated protein 16 homolog (hVPS16)</t>
    <phoneticPr fontId="3" type="noConversion"/>
  </si>
  <si>
    <t>Q9H269</t>
    <phoneticPr fontId="3" type="noConversion"/>
  </si>
  <si>
    <t>DMCS00030</t>
    <phoneticPr fontId="3" type="noConversion"/>
  </si>
  <si>
    <t>Vps41</t>
    <phoneticPr fontId="3" type="noConversion"/>
  </si>
  <si>
    <t>Vacuolar protein sorting-associated protein 41 homolog (VAM2 homolog) (mVAM2)</t>
    <phoneticPr fontId="3" type="noConversion"/>
  </si>
  <si>
    <t>Q5KU39</t>
    <phoneticPr fontId="3" type="noConversion"/>
  </si>
  <si>
    <t>DMCS00031</t>
    <phoneticPr fontId="3" type="noConversion"/>
  </si>
  <si>
    <t>Vps16</t>
    <phoneticPr fontId="3" type="noConversion"/>
  </si>
  <si>
    <t>Vacuolar protein sorting-associated protein 16 homolog (mVPS16)</t>
    <phoneticPr fontId="3" type="noConversion"/>
  </si>
  <si>
    <t>Q920Q4</t>
    <phoneticPr fontId="3" type="noConversion"/>
  </si>
  <si>
    <t>DMCS00032</t>
    <phoneticPr fontId="3" type="noConversion"/>
  </si>
  <si>
    <t>Vps11</t>
    <phoneticPr fontId="3" type="noConversion"/>
  </si>
  <si>
    <t>Vacuolar protein sorting-associated protein 11 homolog</t>
    <phoneticPr fontId="3" type="noConversion"/>
  </si>
  <si>
    <t>Q91W86</t>
    <phoneticPr fontId="3" type="noConversion"/>
  </si>
  <si>
    <t>DMCS00033</t>
    <phoneticPr fontId="3" type="noConversion"/>
  </si>
  <si>
    <t>Vps18</t>
    <phoneticPr fontId="3" type="noConversion"/>
  </si>
  <si>
    <t>Vacuolar protein sorting-associated protein 18 homolog</t>
    <phoneticPr fontId="3" type="noConversion"/>
  </si>
  <si>
    <t>Q8R307</t>
    <phoneticPr fontId="3" type="noConversion"/>
  </si>
  <si>
    <t>DMCS00034</t>
    <phoneticPr fontId="3" type="noConversion"/>
  </si>
  <si>
    <t>Vps33a; Bf; Buff</t>
    <phoneticPr fontId="3" type="noConversion"/>
  </si>
  <si>
    <t>Vacuolar protein sorting-associated protein 33A</t>
    <phoneticPr fontId="3" type="noConversion"/>
  </si>
  <si>
    <t>Vps33a</t>
    <phoneticPr fontId="3" type="noConversion"/>
  </si>
  <si>
    <t>Q9D2N9</t>
    <phoneticPr fontId="3" type="noConversion"/>
  </si>
  <si>
    <t>DMCS00035</t>
    <phoneticPr fontId="3" type="noConversion"/>
  </si>
  <si>
    <t>Vps39; Pldn; Vam6</t>
    <phoneticPr fontId="3" type="noConversion"/>
  </si>
  <si>
    <t>Vam6/Vps39-like protein</t>
    <phoneticPr fontId="3" type="noConversion"/>
  </si>
  <si>
    <t>Vps39</t>
    <phoneticPr fontId="3" type="noConversion"/>
  </si>
  <si>
    <t>Q8R5L3</t>
    <phoneticPr fontId="3" type="noConversion"/>
  </si>
  <si>
    <t>DMCS00036</t>
    <phoneticPr fontId="3" type="noConversion"/>
  </si>
  <si>
    <t>Uvrag; Uvrag1</t>
    <phoneticPr fontId="3" type="noConversion"/>
  </si>
  <si>
    <t>UV radiation resistance-associated protein</t>
    <phoneticPr fontId="3" type="noConversion"/>
  </si>
  <si>
    <t>Uvrag</t>
    <phoneticPr fontId="3" type="noConversion"/>
  </si>
  <si>
    <t>Q8K245</t>
    <phoneticPr fontId="3" type="noConversion"/>
  </si>
  <si>
    <t>LY-Endosome; Endosome-LY</t>
    <phoneticPr fontId="3" type="noConversion"/>
  </si>
  <si>
    <t>LY; Endosome</t>
    <phoneticPr fontId="3" type="noConversion"/>
  </si>
  <si>
    <t>In this scenario, the interaction of UVRAG with HOPS may be important for trafficking between the Golgi and late endosomes.</t>
    <phoneticPr fontId="3" type="noConversion"/>
  </si>
  <si>
    <t>DMCS00037</t>
    <phoneticPr fontId="3" type="noConversion"/>
  </si>
  <si>
    <t>UVRAG</t>
    <phoneticPr fontId="3" type="noConversion"/>
  </si>
  <si>
    <t>UV radiation resistance-associated gene protein (p63)</t>
    <phoneticPr fontId="3" type="noConversion"/>
  </si>
  <si>
    <t>Q9P2Y5</t>
    <phoneticPr fontId="3" type="noConversion"/>
  </si>
  <si>
    <t>DMCS00038</t>
    <phoneticPr fontId="3" type="noConversion"/>
  </si>
  <si>
    <t>STX7</t>
    <phoneticPr fontId="3" type="noConversion"/>
  </si>
  <si>
    <t>Syntaxin-7</t>
    <phoneticPr fontId="3" type="noConversion"/>
  </si>
  <si>
    <t>O15400</t>
    <phoneticPr fontId="3" type="noConversion"/>
  </si>
  <si>
    <t>WIF-B cells</t>
    <phoneticPr fontId="3" type="noConversion"/>
  </si>
  <si>
    <t>Syntaxin 7 Is Localized to Late Endosome Compartments, Associates with Vamp 8, and Is Required for Late Endosome-Lysosome Fusion.</t>
    <phoneticPr fontId="3" type="noConversion"/>
  </si>
  <si>
    <t>The protein was validated by immunofluorescence, immunogold electron microscopy and immunoprecipitations in WIF-B cells, which Is required for late Endosome–Lysosome fusion.</t>
    <phoneticPr fontId="3" type="noConversion"/>
  </si>
  <si>
    <t>DMCS00039</t>
    <phoneticPr fontId="3" type="noConversion"/>
  </si>
  <si>
    <t>Stx7</t>
    <phoneticPr fontId="3" type="noConversion"/>
  </si>
  <si>
    <t>O70257</t>
    <phoneticPr fontId="3" type="noConversion"/>
  </si>
  <si>
    <t>MDCK cells; NRK cells; Rat liver membranes</t>
    <phoneticPr fontId="3" type="noConversion"/>
  </si>
  <si>
    <t>The protein was validated by immunofluorescence, immunogold electron microscopy and immunoprecipitations in MDCK cells and NRK cells, which Is required for late Endosome–Lysosome fusion.</t>
    <phoneticPr fontId="3" type="noConversion"/>
  </si>
  <si>
    <t>DMCS00040</t>
    <phoneticPr fontId="3" type="noConversion"/>
  </si>
  <si>
    <t>VAMP8</t>
    <phoneticPr fontId="3" type="noConversion"/>
  </si>
  <si>
    <t>Vesicle-associated membrane protein 8 (VAMP-8) (Endobrevin) (EDB)</t>
    <phoneticPr fontId="3" type="noConversion"/>
  </si>
  <si>
    <t>Q9BV40</t>
    <phoneticPr fontId="3" type="noConversion"/>
  </si>
  <si>
    <t>The protein was validated by immunofluorescence, immunogold electron microscopy and immunoprecipitations in WIF-B cells.</t>
    <phoneticPr fontId="3" type="noConversion"/>
  </si>
  <si>
    <t>DMCS00041</t>
    <phoneticPr fontId="3" type="noConversion"/>
  </si>
  <si>
    <t>Vamp8</t>
    <phoneticPr fontId="3" type="noConversion"/>
  </si>
  <si>
    <t>Q9WUF4</t>
    <phoneticPr fontId="3" type="noConversion"/>
  </si>
  <si>
    <t>The protein was validated by immunofluorescence, immunogold electron microscopy and immunoprecipitations in MDCK cells and NRK cells.</t>
    <phoneticPr fontId="3" type="noConversion"/>
  </si>
  <si>
    <t>DMCS00042</t>
    <phoneticPr fontId="3" type="noConversion"/>
  </si>
  <si>
    <t>PRKCZ; PKC2</t>
    <phoneticPr fontId="3" type="noConversion"/>
  </si>
  <si>
    <t>Protein kinase C zeta type (EC 2.7.11.13) (nPKC-zeta)</t>
    <phoneticPr fontId="3" type="noConversion"/>
  </si>
  <si>
    <t>PRKCZ</t>
    <phoneticPr fontId="3" type="noConversion"/>
  </si>
  <si>
    <t>Q05513</t>
    <phoneticPr fontId="3" type="noConversion"/>
  </si>
  <si>
    <t>PM</t>
    <phoneticPr fontId="3" type="noConversion"/>
  </si>
  <si>
    <t>MCF12A cells; BT549 cells; MDA-MB-231 cells; HMEC cells</t>
    <phoneticPr fontId="3" type="noConversion"/>
  </si>
  <si>
    <t>MFN1-PKC tethers fused mitochondria for segregation into stem cell progeny.</t>
    <phoneticPr fontId="3" type="noConversion"/>
  </si>
  <si>
    <t>The protein was validated by GST Pull-down, immunoprecipitation, immunoblotting assays, RNA-Seq gene expression analysis, TEM, flow cytometry analysis, immunofluorescence staining in MCF12A cells, BT549 cells, MDA-MB-231 cells and HMEC cells, which tethers fused mitochondria for segregation into stem cell progeny.</t>
    <phoneticPr fontId="3" type="noConversion"/>
  </si>
  <si>
    <t>DMCS00043</t>
    <phoneticPr fontId="3" type="noConversion"/>
  </si>
  <si>
    <t>MFN1</t>
    <phoneticPr fontId="3" type="noConversion"/>
  </si>
  <si>
    <t>Mitofusin-1 (EC 3.6.5.-) (Fzo homolog) (Transmembrane GTPase MFN1)</t>
    <phoneticPr fontId="3" type="noConversion"/>
  </si>
  <si>
    <t>Q8IWA4</t>
    <phoneticPr fontId="3" type="noConversion"/>
  </si>
  <si>
    <t>HMEC; HMEC-Snail cells</t>
    <phoneticPr fontId="3" type="noConversion"/>
  </si>
  <si>
    <t>EMT induces mitochondrial fusion through upregulation of MFN1.</t>
    <phoneticPr fontId="3" type="noConversion"/>
  </si>
  <si>
    <t>DMCS00044</t>
    <phoneticPr fontId="3" type="noConversion"/>
  </si>
  <si>
    <t>Prkcz; Pkcz</t>
    <phoneticPr fontId="3" type="noConversion"/>
  </si>
  <si>
    <t>Prkcz</t>
    <phoneticPr fontId="3" type="noConversion"/>
  </si>
  <si>
    <t>Q02956</t>
    <phoneticPr fontId="3" type="noConversion"/>
  </si>
  <si>
    <t>NMuMG cells</t>
    <phoneticPr fontId="3" type="noConversion"/>
  </si>
  <si>
    <t>The protein was validated by GST Pull-down, immunoprecipitation, immunoblotting assays, RNA-Seq gene expression analysis, TEM, flow cytometry analysis, immunofluorescence staining in NMuMG cells, which tethers fused mitochondria for segregation into stem cell progeny.</t>
    <phoneticPr fontId="3" type="noConversion"/>
  </si>
  <si>
    <t>DMCS00045</t>
    <phoneticPr fontId="3" type="noConversion"/>
  </si>
  <si>
    <t>Mfn1</t>
    <phoneticPr fontId="3" type="noConversion"/>
  </si>
  <si>
    <t>Mitofusin-1 (EC 3.6.5.-) (Transmembrane GTPase MFN1)</t>
    <phoneticPr fontId="3" type="noConversion"/>
  </si>
  <si>
    <t>Q811U4</t>
    <phoneticPr fontId="3" type="noConversion"/>
  </si>
  <si>
    <t>DMCS00046</t>
    <phoneticPr fontId="3" type="noConversion"/>
  </si>
  <si>
    <t>PVA11; VAP27; VAP27-1; At3g60600; T4C21.10</t>
    <phoneticPr fontId="3" type="noConversion"/>
  </si>
  <si>
    <t>Vesicle-associated protein 1-1 (Plant VAP homolog 11) (AtPVA11) (VAMP-associated protein 1-1) (Vesicle-associated protein 27-1) [Cleaved into: Vesicle-associated protein 1-1, N-terminally processed]</t>
    <phoneticPr fontId="3" type="noConversion"/>
  </si>
  <si>
    <t>PVA11</t>
    <phoneticPr fontId="3" type="noConversion"/>
  </si>
  <si>
    <t>Q8VZ95</t>
    <phoneticPr fontId="3" type="noConversion"/>
  </si>
  <si>
    <t>ER-Vacuole; Vacuole-ER</t>
    <phoneticPr fontId="3" type="noConversion"/>
  </si>
  <si>
    <t>ER; Vacuole</t>
    <phoneticPr fontId="3" type="noConversion"/>
  </si>
  <si>
    <t>Plant cells</t>
    <phoneticPr fontId="3" type="noConversion"/>
  </si>
  <si>
    <t>A type II membrane protein in Arabidopsis thaliana, (At)SRC2 (for Soybean Gene Regulated by Cold-2), binds specifically to PIEPPPHH and moves from the ER to the same vacuoles where it is internalized.</t>
    <phoneticPr fontId="3" type="noConversion"/>
  </si>
  <si>
    <t>The protein was validated by protoplast transient expression, preparation of vacuole, pellet membrane fractions, immunoblot analysis, immunoprecipitation, Immunofluorescence and in vitro binding assay in plant cells.</t>
    <phoneticPr fontId="3" type="noConversion"/>
  </si>
  <si>
    <t>DMCS00047</t>
    <phoneticPr fontId="3" type="noConversion"/>
  </si>
  <si>
    <t>IML1; SEA1; YJR138W; J2129</t>
    <phoneticPr fontId="3" type="noConversion"/>
  </si>
  <si>
    <t>Vacuolar membrane-associated protein IML1 (Increased minichromosome loss protein 1) (SEH-associated protein 1)</t>
    <phoneticPr fontId="3" type="noConversion"/>
  </si>
  <si>
    <t>IML1</t>
    <phoneticPr fontId="3" type="noConversion"/>
  </si>
  <si>
    <t>P47170</t>
    <phoneticPr fontId="3" type="noConversion"/>
  </si>
  <si>
    <t>MT-Vacuole; Vacuole-MT</t>
    <phoneticPr fontId="3" type="noConversion"/>
  </si>
  <si>
    <t>Vacuole</t>
    <phoneticPr fontId="3" type="noConversion"/>
  </si>
  <si>
    <t>The SEACIT complex is involved in the maintenance of vacuole-mitochondria contact sites and controls mitophagy.; Three proteins (Sea1/Iml1, Npr2, Npr3) with motifs typically found in GAPs and GEFs comprise the SEACIT.</t>
    <phoneticPr fontId="3" type="noConversion"/>
  </si>
  <si>
    <t>The protein was validated by mass spectrometry analysis of immunoprecipitations, mitophagy and autophagy analysis and analysis of ROS production in yeast strains, and the SEACIT complex is involved in the maintenance of vacuole–mitochondria contact sites and controls mitophagy.</t>
    <phoneticPr fontId="3" type="noConversion"/>
  </si>
  <si>
    <t>DMCS00048</t>
    <phoneticPr fontId="3" type="noConversion"/>
  </si>
  <si>
    <t>NPR2; YEL062W</t>
    <phoneticPr fontId="3" type="noConversion"/>
  </si>
  <si>
    <t>Nitrogen permease regulator 2</t>
    <phoneticPr fontId="3" type="noConversion"/>
  </si>
  <si>
    <t>NPR2</t>
    <phoneticPr fontId="3" type="noConversion"/>
  </si>
  <si>
    <t>P39923</t>
    <phoneticPr fontId="3" type="noConversion"/>
  </si>
  <si>
    <t>DMCS00049</t>
    <phoneticPr fontId="3" type="noConversion"/>
  </si>
  <si>
    <t>NPR3; RMD11; YHL023C</t>
    <phoneticPr fontId="3" type="noConversion"/>
  </si>
  <si>
    <t>Nitrogen permease regulator 3 (Required for meiotic nuclear division protein 11)</t>
    <phoneticPr fontId="3" type="noConversion"/>
  </si>
  <si>
    <t>NPR3</t>
    <phoneticPr fontId="3" type="noConversion"/>
  </si>
  <si>
    <t>P38742</t>
    <phoneticPr fontId="3" type="noConversion"/>
  </si>
  <si>
    <t>This protein is related to mitophagy, and has nothing to do with MCS of ER-MT.</t>
    <phoneticPr fontId="3" type="noConversion"/>
  </si>
  <si>
    <t>DMCS00050</t>
    <phoneticPr fontId="3" type="noConversion"/>
  </si>
  <si>
    <t>PRKN; PARK2</t>
    <phoneticPr fontId="3" type="noConversion"/>
  </si>
  <si>
    <t>E3 ubiquitin-protein ligase parkin (Parkin) (EC 2.3.2.31) (Parkin RBR E3 ubiquitin-protein ligase) (Parkinson juvenile disease protein 2) (Parkinson disease protein 2)</t>
    <phoneticPr fontId="3" type="noConversion"/>
  </si>
  <si>
    <t>PRKN</t>
    <phoneticPr fontId="3" type="noConversion"/>
  </si>
  <si>
    <t>O60260</t>
    <phoneticPr fontId="3" type="noConversion"/>
  </si>
  <si>
    <t>ER; MT</t>
    <phoneticPr fontId="3" type="noConversion"/>
  </si>
  <si>
    <t>HeLa cells; HEK293 cells</t>
    <phoneticPr fontId="3" type="noConversion"/>
  </si>
  <si>
    <t>BECN1 is involved in the initiation of mitophagy It facilitates PARK2 translocation to mitochondria.</t>
    <phoneticPr fontId="3" type="noConversion"/>
  </si>
  <si>
    <t>The protein was validated by transfection, coimmunoprecipitation, western blotting and in situ proximity ligation assay in HeLa cells and HEK293 cells.</t>
    <phoneticPr fontId="3" type="noConversion"/>
  </si>
  <si>
    <t>DMCS00051</t>
    <phoneticPr fontId="3" type="noConversion"/>
  </si>
  <si>
    <t>Becn1</t>
    <phoneticPr fontId="3" type="noConversion"/>
  </si>
  <si>
    <t>Beclin-1 (Coiled-coil myosin-like BCL2-interacting protein) (Protein GT197) [Cleaved into: Beclin-1-C 35 kDa; Beclin-1-C 37 kDa]</t>
    <phoneticPr fontId="3" type="noConversion"/>
  </si>
  <si>
    <t>Q91XJ1</t>
    <phoneticPr fontId="3" type="noConversion"/>
  </si>
  <si>
    <t>Rat cortical cells; PC12 cells</t>
    <phoneticPr fontId="3" type="noConversion"/>
  </si>
  <si>
    <t>The protein was validated by transfection, coimmunoprecipitation, western blotting and in situ proximity ligation assay in rat cortical cells and PC12 cells.</t>
    <phoneticPr fontId="3" type="noConversion"/>
  </si>
  <si>
    <t>DMCS00052</t>
    <phoneticPr fontId="3" type="noConversion"/>
  </si>
  <si>
    <t>Pink1</t>
    <phoneticPr fontId="3" type="noConversion"/>
  </si>
  <si>
    <t>Serine/threonine-protein kinase PINK1, mitochondrial (EC 2.7.11.1) (BRPK) (PTEN-induced putative kinase protein 1)</t>
    <phoneticPr fontId="3" type="noConversion"/>
  </si>
  <si>
    <t>Q99MQ3</t>
    <phoneticPr fontId="3" type="noConversion"/>
  </si>
  <si>
    <t>Other important BECN1 interacting proteins including AMBRA1 and BCL2L11 have been found to affect autophagy by switching the subcellular localization of BECN1 or core complex between the cytoskeleton and endoplasmic reticulum. ; Recently, a Parkinson disease (PD)-related protein, PINK1 (PTEN-induced putative kinase 1), has also been shown to be a BECN1-interacting protein that promotes BECN1-dependent autophagy. ; leads to a rapid accumulation of full-length PINK1 at the mitochondrial outer membrane.</t>
    <phoneticPr fontId="3" type="noConversion"/>
  </si>
  <si>
    <t>The protein was validated by transfection, coimmunoprecipitation, western blotting and in situ proximity ligation assay in MEFs.</t>
    <phoneticPr fontId="3" type="noConversion"/>
  </si>
  <si>
    <t>DMCS00053</t>
    <phoneticPr fontId="3" type="noConversion"/>
  </si>
  <si>
    <t>PINK1</t>
    <phoneticPr fontId="3" type="noConversion"/>
  </si>
  <si>
    <t>Q9BXM7</t>
    <phoneticPr fontId="3" type="noConversion"/>
  </si>
  <si>
    <t>DMCS00054</t>
    <phoneticPr fontId="3" type="noConversion"/>
  </si>
  <si>
    <t>Prkn; Park2</t>
    <phoneticPr fontId="3" type="noConversion"/>
  </si>
  <si>
    <t>E3 ubiquitin-protein ligase parkin (EC 2.3.2.31) (Parkin RBR E3 ubiquitin-protein ligase)</t>
    <phoneticPr fontId="3" type="noConversion"/>
  </si>
  <si>
    <t>Prkn</t>
    <phoneticPr fontId="3" type="noConversion"/>
  </si>
  <si>
    <t>DMCS00055</t>
    <phoneticPr fontId="3" type="noConversion"/>
  </si>
  <si>
    <t>BECN1; GT197</t>
    <phoneticPr fontId="3" type="noConversion"/>
  </si>
  <si>
    <t>BECN1</t>
    <phoneticPr fontId="3" type="noConversion"/>
  </si>
  <si>
    <t>Q14457</t>
    <phoneticPr fontId="3" type="noConversion"/>
  </si>
  <si>
    <t xml:space="preserve">BECN1 is involved in the initiation of mitophagy It facilitates PARK2 translocation to mitochondria. </t>
    <phoneticPr fontId="3" type="noConversion"/>
  </si>
  <si>
    <t>DMCS00056</t>
    <phoneticPr fontId="3" type="noConversion"/>
  </si>
  <si>
    <t>Beclin-1 (Coiled-coil myosin-like BCL2-interacting protein) [Cleaved into: Beclin-1-C 35 kDa; Beclin-1-C 37 kDa]</t>
    <phoneticPr fontId="3" type="noConversion"/>
  </si>
  <si>
    <t>O88597</t>
    <phoneticPr fontId="3" type="noConversion"/>
  </si>
  <si>
    <t>DMCS00057</t>
    <phoneticPr fontId="3" type="noConversion"/>
  </si>
  <si>
    <t>FUNDC1</t>
    <phoneticPr fontId="3" type="noConversion"/>
  </si>
  <si>
    <t>FUN14 domain-containing protein 1</t>
    <phoneticPr fontId="3" type="noConversion"/>
  </si>
  <si>
    <t>Q8IVP5</t>
    <phoneticPr fontId="3" type="noConversion"/>
  </si>
  <si>
    <t>HeLa cells</t>
    <phoneticPr fontId="3" type="noConversion"/>
  </si>
  <si>
    <t>Taken together, our data indicate that FUNDC1 mediates mitochondrial autophagy, an important mechanism for the mitochondrial quality control.</t>
    <phoneticPr fontId="3" type="noConversion"/>
  </si>
  <si>
    <t>The protein was validated by real-time PCR analysis, cell viability assay, immunofluorescence microscopy, electron microscopy, SDS–PAGE, western blotting, GST pulldown, immunoprecipitation and tatistical analysis in HeLa cells, which mediates hypoxia-induced mitophagy in mammalian cells.</t>
    <phoneticPr fontId="3" type="noConversion"/>
  </si>
  <si>
    <t>DMCS00058</t>
    <phoneticPr fontId="3" type="noConversion"/>
  </si>
  <si>
    <t>MAP1LC3B; MAP1ALC3</t>
    <phoneticPr fontId="3" type="noConversion"/>
  </si>
  <si>
    <t>Microtubule-associated proteins 1A/1B light chain 3B (Autophagy-related protein LC3 B) (Autophagy-related ubiquitin-like modifier LC3 B) (MAP1 light chain 3-like protein 2) (MAP1A/MAP1B light chain 3 B) (MAP1A/MAP1B LC3 B) (Microtubule-associated protein 1 light chain 3 beta)</t>
    <phoneticPr fontId="3" type="noConversion"/>
  </si>
  <si>
    <t>MAP1LC3B</t>
    <phoneticPr fontId="3" type="noConversion"/>
  </si>
  <si>
    <t>Q9GZQ8</t>
    <phoneticPr fontId="3" type="noConversion"/>
  </si>
  <si>
    <t>FUNDC1 interacted with LC3 through its typical LC3-binding motif Y(18)xxL(21), and mutation of the LC3-interaction region impaired its interaction with LC3 and the subsequent induction of mitophagy.</t>
    <phoneticPr fontId="3" type="noConversion"/>
  </si>
  <si>
    <t>The protein was validated by real-time PCR analysis, cell viability assay, immunofluorescence microscopy, electron microscopy, SDS–PAGE, western blotting, GST pulldown, immunoprecipitation and tatistical analysis in HeLa cells.</t>
    <phoneticPr fontId="3" type="noConversion"/>
  </si>
  <si>
    <t>DMCS00059</t>
    <phoneticPr fontId="3" type="noConversion"/>
  </si>
  <si>
    <t>MAP1LC3A</t>
    <phoneticPr fontId="3" type="noConversion"/>
  </si>
  <si>
    <t>Microtubule-associated proteins 1A/1B light chain 3A (Autophagy-related protein LC3 A) (Autophagy-related ubiquitin-like modifier LC3 A) (MAP1 light chain 3-like protein 1) (MAP1A/MAP1B light chain 3 A) (MAP1A/MAP1B LC3 A) (Microtubule-associated protein 1 light chain 3 alpha)</t>
    <phoneticPr fontId="3" type="noConversion"/>
  </si>
  <si>
    <t>Q9H492</t>
    <phoneticPr fontId="3" type="noConversion"/>
  </si>
  <si>
    <t>DMCS00060</t>
    <phoneticPr fontId="3" type="noConversion"/>
  </si>
  <si>
    <t>LDO45; YMR147W; YM9375.17</t>
    <phoneticPr fontId="3" type="noConversion"/>
  </si>
  <si>
    <t>Uncharacterized protein YMR147W</t>
    <phoneticPr fontId="3" type="noConversion"/>
  </si>
  <si>
    <t>LDO45</t>
    <phoneticPr fontId="3" type="noConversion"/>
  </si>
  <si>
    <t>P40218</t>
    <phoneticPr fontId="3" type="noConversion"/>
  </si>
  <si>
    <t>The protein was validated by immunoprecipitation experiments, fluorescence microscopy, LD isolation and protein mass spectrometry in yeast strains, which appears to modulate TAG storage by reducing Dga1 LD localization and promote LD targeting of some proteins, including Pdr16.</t>
    <phoneticPr fontId="3" type="noConversion"/>
  </si>
  <si>
    <t>DMCS00061</t>
    <phoneticPr fontId="3" type="noConversion"/>
  </si>
  <si>
    <t>LDO16; OSW5; YMR148W; YM9375.18</t>
    <phoneticPr fontId="3" type="noConversion"/>
  </si>
  <si>
    <t>Outer spore wall protein 5</t>
    <phoneticPr fontId="3" type="noConversion"/>
  </si>
  <si>
    <t>LDO16</t>
    <phoneticPr fontId="3" type="noConversion"/>
  </si>
  <si>
    <t>P40219</t>
    <phoneticPr fontId="3" type="noConversion"/>
  </si>
  <si>
    <t>The protein was validated by immunoprecipitation experiments, fluorescence microscopy, LD isolation and protein mass spectrometry in yeast strains, which does not affect LD proteome and functions primarily upon nutrient depletion, facilitating LD consumption by lipophagy.</t>
    <phoneticPr fontId="3" type="noConversion"/>
  </si>
  <si>
    <t>DMCS00062</t>
    <phoneticPr fontId="3" type="noConversion"/>
  </si>
  <si>
    <t>CASTOR1; GATSL3</t>
    <phoneticPr fontId="3" type="noConversion"/>
  </si>
  <si>
    <t>Cytosolic arginine sensor for mTORC1 subunit 1 (Cellular arginine sensor for mTORC1 protein 1) (GATS-like protein 3)</t>
    <phoneticPr fontId="3" type="noConversion"/>
  </si>
  <si>
    <t>HEK293A cells; HEK293T cells</t>
    <phoneticPr fontId="3" type="noConversion"/>
  </si>
  <si>
    <t>We show that Oxysterol Binding Protein (OSBP) and its anchors at the endoplasmic reticulum (ER), VAPA or VAPB, deliver cholesterol across ER-lysosome contacts to activate mTORC1.</t>
    <phoneticPr fontId="3" type="noConversion"/>
  </si>
  <si>
    <t>The protein was validated by immunofluorescence, live-cell imaging, co-localization analysis and PLA in HEK293A cells and HEK293T cells, and the contacts enable cholesterol sensing by mTORC1 and drive aberrant growth signaling in Niemann-Pick type C.</t>
    <phoneticPr fontId="3" type="noConversion"/>
  </si>
  <si>
    <t xml:space="preserve">The MCS of VPS13A is between endoplasmic reticulum and mitochondria, but not the MCS of ER-LY. </t>
    <phoneticPr fontId="3" type="noConversion"/>
  </si>
  <si>
    <t>DMCS00063</t>
    <phoneticPr fontId="3" type="noConversion"/>
  </si>
  <si>
    <t>VPS13A; CHAC; KIAA0986</t>
    <phoneticPr fontId="3" type="noConversion"/>
  </si>
  <si>
    <t>Intermembrane lipid transfer protein VPS13A (Chorea-acanthocytosis protein) (Chorein) (Vacuolar protein sorting-associated protein 13A)</t>
    <phoneticPr fontId="3" type="noConversion"/>
  </si>
  <si>
    <t>VPS13A</t>
    <phoneticPr fontId="3" type="noConversion"/>
  </si>
  <si>
    <t>Q96RL7</t>
    <phoneticPr fontId="3" type="noConversion"/>
  </si>
  <si>
    <t>ER; LY</t>
    <phoneticPr fontId="3" type="noConversion"/>
  </si>
  <si>
    <t>HeLa cells; COS-7 cells</t>
    <phoneticPr fontId="3" type="noConversion"/>
  </si>
  <si>
    <t>The protein was validated by bioinformatic analysis, mass spectrometry, FRET assays, correlative fluorescence, EM microscopy, Image processing, analysis in HeLa cells and COS-7 cells which has the lipid transport roles.</t>
    <phoneticPr fontId="3" type="noConversion"/>
  </si>
  <si>
    <t>The protein was validated by bioinformatic analysis, mass spectrometry, FRET assays, correlative fluorescence, EM microscopy, Image processing, analysis and statistics in HeLa cells and COS-7 cells, which has the lipid transport roles.</t>
    <phoneticPr fontId="3" type="noConversion"/>
  </si>
  <si>
    <t>DMCS00064</t>
    <phoneticPr fontId="3" type="noConversion"/>
  </si>
  <si>
    <t>PML; MYL; PP8675; RNF71; TRIM19</t>
    <phoneticPr fontId="3" type="noConversion"/>
  </si>
  <si>
    <t>Protein PML (E3 SUMO-protein ligase PML) (EC 2.3.2.-) (Promyelocytic leukemia protein) (RING finger protein 71) (RING-type E3 SUMO transferase PML) (Tripartite motif-containing protein 19) (TRIM19)</t>
    <phoneticPr fontId="3" type="noConversion"/>
  </si>
  <si>
    <t>PML</t>
    <phoneticPr fontId="3" type="noConversion"/>
  </si>
  <si>
    <t>P29590</t>
    <phoneticPr fontId="3" type="noConversion"/>
  </si>
  <si>
    <t>HEK cells</t>
    <phoneticPr fontId="3" type="noConversion"/>
  </si>
  <si>
    <t>The protein was validated by fura-2 measurements, aequorin measurements, luciferase measurements, western blotting, immunolocalization, immunoelectron microscopy and co-immunoprecipitation in HEK cells, which regulates apoptosis at endoplasmic reticulum by modulating calcium release.</t>
    <phoneticPr fontId="3" type="noConversion"/>
  </si>
  <si>
    <t>This article mentions Ern1 proteins, but do not mention Hspa5 protein.</t>
    <phoneticPr fontId="3" type="noConversion"/>
  </si>
  <si>
    <t>DMCS00065</t>
    <phoneticPr fontId="3" type="noConversion"/>
  </si>
  <si>
    <t>Hspa5; Grp78</t>
    <phoneticPr fontId="3" type="noConversion"/>
  </si>
  <si>
    <t>Endoplasmic reticulum chaperone BiP (EC 3.6.4.10) (78 kDa glucose-regulated protein) (GRP-78) (Binding-immunoglobulin protein) (BiP) (Heat shock protein 70 family protein 5) (HSP70 family protein 5) (Heat shock protein family A member 5) (Immunoglobulin heavy chain-binding protein) (Steroidogenesis-activator polypeptide)</t>
    <phoneticPr fontId="3" type="noConversion"/>
  </si>
  <si>
    <t>Hspa5</t>
    <phoneticPr fontId="3" type="noConversion"/>
  </si>
  <si>
    <t>P06761</t>
    <phoneticPr fontId="3" type="noConversion"/>
  </si>
  <si>
    <t>INS-1 cells</t>
    <phoneticPr fontId="3" type="noConversion"/>
  </si>
  <si>
    <t>MITOL prevents ER stress-induced apoptosis by IRE1a ubiquitylation at ER-mitochondria contact sites.</t>
    <phoneticPr fontId="3" type="noConversion"/>
  </si>
  <si>
    <t>The protein was validated by transfection, coimmunoprecipitation, western blotting and in situ proximity ligation assay in INS-1 cells, which controls cell fate, but can itself be controlled with small molecules to reduce cell degeneration.</t>
    <phoneticPr fontId="3" type="noConversion"/>
  </si>
  <si>
    <t>This protein is related to endoplasmic reticulum but has nothing to do with MCS of ER-MT.</t>
    <phoneticPr fontId="3" type="noConversion"/>
  </si>
  <si>
    <t>DMCS00066</t>
    <phoneticPr fontId="3" type="noConversion"/>
  </si>
  <si>
    <t>Ern1; Ire1</t>
    <phoneticPr fontId="3" type="noConversion"/>
  </si>
  <si>
    <t>Serine/threonine-protein kinase/endoribonuclease IRE1 (Endoplasmic reticulum-to-nucleus signaling 1) (Inositol-requiring protein 1) (Ire1-alpha) (IRE1a) [Includes: Serine/threonine-protein kinase (EC 2.7.11.1); Endoribonuclease (EC 3.1.26.-)]</t>
    <phoneticPr fontId="3" type="noConversion"/>
  </si>
  <si>
    <t>Q9EQY0</t>
    <phoneticPr fontId="3" type="noConversion"/>
  </si>
  <si>
    <t>Mouse Islets; MEFs</t>
    <phoneticPr fontId="3" type="noConversion"/>
  </si>
  <si>
    <t>Depending on endoplasmic reticulum (ER) stress levels, the ER transmembrane multi-domain protein IRE1α promotes either adaptation or apoptosis.</t>
    <phoneticPr fontId="3" type="noConversion"/>
  </si>
  <si>
    <t>The protein was validated by transfection, coimmunoprecipitation, western blotting and in situ proximity ligation assay in mouse islets, which controls cell fate, but can itself be controlled with small molecules to reduce cell degeneration.</t>
    <phoneticPr fontId="3" type="noConversion"/>
  </si>
  <si>
    <t>CASTOR1 protein is only mentioned in the article, but it is not related to LY-GA.</t>
    <phoneticPr fontId="3" type="noConversion"/>
  </si>
  <si>
    <t>DMCS00067</t>
    <phoneticPr fontId="3" type="noConversion"/>
  </si>
  <si>
    <t>HEK293T cells; HeLa cells</t>
    <phoneticPr fontId="3" type="noConversion"/>
  </si>
  <si>
    <t>The protein was validated by western blotting, immunofluorescence microscopy and proximity ligation assay in HEK293T cells and HeLa cells, and these results suggest that inter-organelle communication between the Golgi and lysosome is important for mTORC1 regulation and the Golgi-localized Rheb may activate mTORC1 at GLCSs.</t>
    <phoneticPr fontId="3" type="noConversion"/>
  </si>
  <si>
    <t>DMCS00068</t>
    <phoneticPr fontId="3" type="noConversion"/>
  </si>
  <si>
    <t>Castor1; Gatsl3</t>
    <phoneticPr fontId="3" type="noConversion"/>
  </si>
  <si>
    <t>Cytosolic arginine sensor for mTORC1 subunit 1 (GATS-like protein 3)</t>
    <phoneticPr fontId="3" type="noConversion"/>
  </si>
  <si>
    <t>Castor1</t>
    <phoneticPr fontId="3" type="noConversion"/>
  </si>
  <si>
    <t>Q9CWQ8</t>
    <phoneticPr fontId="3" type="noConversion"/>
  </si>
  <si>
    <t>STAM2, an endosomal protein involved in sorting activated RTKs for lysosomal degradation, as a substrate of PTP1B, and has nothing to do with MCS of ER-Endosome.</t>
    <phoneticPr fontId="3" type="noConversion"/>
  </si>
  <si>
    <t>DMCS00069</t>
    <phoneticPr fontId="3" type="noConversion"/>
  </si>
  <si>
    <t>STAM2; HBP</t>
    <phoneticPr fontId="3" type="noConversion"/>
  </si>
  <si>
    <t>Signal transducing adapter molecule 2 (STAM-2) (Hrs-binding protein)</t>
    <phoneticPr fontId="3" type="noConversion"/>
  </si>
  <si>
    <t>STAM2</t>
    <phoneticPr fontId="3" type="noConversion"/>
  </si>
  <si>
    <t>O75886</t>
    <phoneticPr fontId="3" type="noConversion"/>
  </si>
  <si>
    <t>Here, we have identified STAM2, an endosomal protein involved in sorting activated RTKs for lysosomal degradation, as a substrate of PTP1B.</t>
    <phoneticPr fontId="3" type="noConversion"/>
  </si>
  <si>
    <t>The protein was validated by substrate trapping, immunoprecipitation, in vitro binding assays, STAM knockdown, EGF stimulation, immunofluorescence and confocal microscopy in HeLa cells and COS-7 cells, and these results indicate a novel mechanism that could contribute to the tumor-suppressive effect of PTP1B inhibition.</t>
    <phoneticPr fontId="3" type="noConversion"/>
  </si>
  <si>
    <t>LMCS00027</t>
    <phoneticPr fontId="3" type="noConversion"/>
  </si>
  <si>
    <t>LMCS00079</t>
    <phoneticPr fontId="4" type="noConversion"/>
  </si>
  <si>
    <t>LMCS00094</t>
    <phoneticPr fontId="4" type="noConversion"/>
  </si>
  <si>
    <t>SCD_DGAT2</t>
    <phoneticPr fontId="4" type="noConversion"/>
  </si>
  <si>
    <t>Becn1_Prkn</t>
    <phoneticPr fontId="4" type="noConversion"/>
  </si>
  <si>
    <t>DMCS00054</t>
    <phoneticPr fontId="4" type="noConversion"/>
  </si>
  <si>
    <t>Prkn</t>
    <phoneticPr fontId="4" type="noConversion"/>
  </si>
  <si>
    <t>Becn1_Pink1</t>
    <phoneticPr fontId="4" type="noConversion"/>
  </si>
  <si>
    <t>O88597</t>
    <phoneticPr fontId="4" type="noConversion"/>
  </si>
  <si>
    <t>LMCS00193</t>
    <phoneticPr fontId="4" type="noConversion"/>
  </si>
  <si>
    <t>DMCS00026</t>
    <phoneticPr fontId="4" type="noConversion"/>
  </si>
  <si>
    <t>DMCS00015</t>
    <phoneticPr fontId="4" type="noConversion"/>
  </si>
  <si>
    <t>DMCS00044</t>
    <phoneticPr fontId="4" type="noConversion"/>
  </si>
  <si>
    <t>DMCS00017</t>
    <phoneticPr fontId="4" type="noConversion"/>
  </si>
  <si>
    <t>LMCS00177</t>
    <phoneticPr fontId="4" type="noConversion"/>
  </si>
  <si>
    <t>Complex.ID</t>
  </si>
  <si>
    <t>Subunit.number</t>
  </si>
  <si>
    <t>Pubchme.CID-1</t>
  </si>
  <si>
    <t>Entry.ID_subunit-1</t>
  </si>
  <si>
    <t>Entry.ID_subunit-2</t>
  </si>
  <si>
    <t>Organelle.location_subunit-2</t>
  </si>
  <si>
    <t>Organelle.location_subunit-3</t>
  </si>
  <si>
    <t>Uniprot_subunit-4</t>
  </si>
  <si>
    <t>Uniprot_subunit-5</t>
  </si>
  <si>
    <t>Symbol_subunit-6</t>
  </si>
  <si>
    <t>Symbol_subunit-7</t>
  </si>
  <si>
    <t>Complex</t>
    <phoneticPr fontId="3" type="noConversion"/>
  </si>
  <si>
    <t>Name-1</t>
    <phoneticPr fontId="3" type="noConversion"/>
  </si>
  <si>
    <t>Molecular Formula-1</t>
    <phoneticPr fontId="3" type="noConversion"/>
  </si>
  <si>
    <t>SMILES-1</t>
    <phoneticPr fontId="3" type="noConversion"/>
  </si>
  <si>
    <t>Symbol_subunit-1</t>
    <phoneticPr fontId="3" type="noConversion"/>
  </si>
  <si>
    <t>Uniprot_subunit-1</t>
    <phoneticPr fontId="3" type="noConversion"/>
  </si>
  <si>
    <t>Organelle.location_subunit-1</t>
    <phoneticPr fontId="3" type="noConversion"/>
  </si>
  <si>
    <t>Symbol_subunit-2</t>
    <phoneticPr fontId="3" type="noConversion"/>
  </si>
  <si>
    <t>Uniprot_subunit-2</t>
    <phoneticPr fontId="3" type="noConversion"/>
  </si>
  <si>
    <t>Entry.ID_subunit-3</t>
    <phoneticPr fontId="3" type="noConversion"/>
  </si>
  <si>
    <t>Symbol_subunit-3</t>
    <phoneticPr fontId="3" type="noConversion"/>
  </si>
  <si>
    <t>Uniprot_subunit-3</t>
    <phoneticPr fontId="3" type="noConversion"/>
  </si>
  <si>
    <t>Entry.ID_subunit-4</t>
    <phoneticPr fontId="3" type="noConversion"/>
  </si>
  <si>
    <t>Symbol_subunit-4</t>
    <phoneticPr fontId="3" type="noConversion"/>
  </si>
  <si>
    <t>Organelle.location_subunit-4</t>
    <phoneticPr fontId="3" type="noConversion"/>
  </si>
  <si>
    <t>Entry.ID_subunit-5</t>
    <phoneticPr fontId="3" type="noConversion"/>
  </si>
  <si>
    <t>Symbol_subunit-5</t>
    <phoneticPr fontId="3" type="noConversion"/>
  </si>
  <si>
    <t>Organelle.location_subunit-5</t>
    <phoneticPr fontId="3" type="noConversion"/>
  </si>
  <si>
    <t>Entry.ID_subunit-6</t>
    <phoneticPr fontId="3" type="noConversion"/>
  </si>
  <si>
    <t>Uniprot_subunit-6</t>
    <phoneticPr fontId="3" type="noConversion"/>
  </si>
  <si>
    <t>Organelle.location_subunit-6</t>
    <phoneticPr fontId="3" type="noConversion"/>
  </si>
  <si>
    <t>Entry.ID_subunit-7</t>
    <phoneticPr fontId="3" type="noConversion"/>
  </si>
  <si>
    <t>Uniprot_subunit-7</t>
    <phoneticPr fontId="3" type="noConversion"/>
  </si>
  <si>
    <t>Organelle.location_subunit-7</t>
    <phoneticPr fontId="3" type="noConversion"/>
  </si>
  <si>
    <t>We show that PTP1B directly targets STAM2, part of the ESCRT-0 endosomal sorting complex, and we provide the first evidence that tyrosine phosphorylation affects STAM localization and function.</t>
    <phoneticPr fontId="3" type="noConversion"/>
  </si>
  <si>
    <t>DGA1_LRO1_NEM1_SEI1</t>
    <phoneticPr fontId="3" type="noConversion"/>
  </si>
  <si>
    <t>LMCS00067</t>
    <phoneticPr fontId="4" type="noConversion"/>
  </si>
  <si>
    <t>Q06058</t>
    <phoneticPr fontId="3" type="noConversion"/>
  </si>
  <si>
    <t>Altogether, we propose that Mdm1 regulates LD budding at three-way junctions between the ER, LDs, and vacuole to promote the spatially organized activation and incorporation of FFAs into LDs, which can subsequently be delivered to the vacuole. Mdm1 binds FAs via its Phox-associated domain and coenriches with fatty acyl–coenzyme A ligase Faa1 at LD bud sites.</t>
    <phoneticPr fontId="3" type="noConversion"/>
  </si>
  <si>
    <t>PI(3)P</t>
    <phoneticPr fontId="4" type="noConversion"/>
  </si>
  <si>
    <t>DMCS00003</t>
    <phoneticPr fontId="4" type="noConversion"/>
  </si>
  <si>
    <t>These results suggest that Scs3p, Yft2p and FITMs in general are LPT enzymes involved in an as yet unknown critical step in phospholipid metabolism.</t>
    <phoneticPr fontId="4" type="noConversion"/>
  </si>
  <si>
    <t>ER subdomains defined by Fld1 and Nem1 recruit the LD biogenesis protein Yft2.</t>
    <phoneticPr fontId="3" type="noConversion"/>
  </si>
  <si>
    <t>NEM1</t>
    <phoneticPr fontId="3" type="noConversion"/>
  </si>
  <si>
    <t>P38757</t>
    <phoneticPr fontId="3" type="noConversion"/>
  </si>
  <si>
    <t>Consistently, the MOSPD2 RD-LD mutant did not interact with any of the proteins above mentioned which indicated the necessity for the MSP domain of MOSPD2 to bind these proteins (STARD3, STARD3NL, ORP1L, STARD11, and PTPIP51) in a FFAT dependent manner.</t>
    <phoneticPr fontId="3" type="noConversion"/>
  </si>
  <si>
    <t>OSBPL1A</t>
    <phoneticPr fontId="3" type="noConversion"/>
  </si>
  <si>
    <t>Q9BXW6</t>
    <phoneticPr fontId="3" type="noConversion"/>
  </si>
  <si>
    <t>LMCS00120</t>
    <phoneticPr fontId="3" type="noConversion"/>
  </si>
  <si>
    <t>Dgat2</t>
    <phoneticPr fontId="3" type="noConversion"/>
  </si>
  <si>
    <t>Q9DCV3</t>
    <phoneticPr fontId="3" type="noConversion"/>
  </si>
  <si>
    <t>LMCS00119</t>
    <phoneticPr fontId="3" type="noConversion"/>
  </si>
  <si>
    <t>DGAT2</t>
    <phoneticPr fontId="3" type="noConversion"/>
  </si>
  <si>
    <t>Q96PD7</t>
    <phoneticPr fontId="3" type="noConversion"/>
  </si>
  <si>
    <t>LMCS00195</t>
    <phoneticPr fontId="3" type="noConversion"/>
  </si>
  <si>
    <t>Mavs</t>
    <phoneticPr fontId="3" type="noConversion"/>
  </si>
  <si>
    <t>Q8VCF0</t>
    <phoneticPr fontId="3" type="noConversion"/>
  </si>
  <si>
    <t>STX17_VPS41_VPS33A_VPS39_VPS11 _VPS18_VPS16</t>
    <phoneticPr fontId="4" type="noConversion"/>
  </si>
  <si>
    <t>DMCS00025</t>
    <phoneticPr fontId="4" type="noConversion"/>
  </si>
  <si>
    <t>Q96AX1</t>
    <phoneticPr fontId="4" type="noConversion"/>
  </si>
  <si>
    <t xml:space="preserve">VPS11 </t>
    <phoneticPr fontId="3" type="noConversion"/>
  </si>
  <si>
    <t xml:space="preserve">VPS18 </t>
    <phoneticPr fontId="4" type="noConversion"/>
  </si>
  <si>
    <t>Autophagosome</t>
    <phoneticPr fontId="4" type="noConversion"/>
  </si>
  <si>
    <t>DMCS00031</t>
    <phoneticPr fontId="4" type="noConversion"/>
  </si>
  <si>
    <t>Vps33a</t>
    <phoneticPr fontId="4" type="noConversion"/>
  </si>
  <si>
    <t>DMCS00059</t>
    <phoneticPr fontId="4" type="noConversion"/>
  </si>
  <si>
    <t>DNM1_ATG36_VPS1</t>
    <phoneticPr fontId="3" type="noConversion"/>
  </si>
  <si>
    <t>VPS1</t>
    <phoneticPr fontId="4" type="noConversion"/>
  </si>
  <si>
    <t>Atg11 interacts with Vps1 on peroxisomes.</t>
    <phoneticPr fontId="3" type="noConversion"/>
  </si>
  <si>
    <t>IML1_NPR2_NPR3</t>
    <phoneticPr fontId="3" type="noConversion"/>
  </si>
  <si>
    <t>DMCS00049</t>
    <phoneticPr fontId="4" type="noConversion"/>
  </si>
  <si>
    <t>This complex promotes the biogenesis of early endosome buds at Golgi-endosome contacts.</t>
    <phoneticPr fontId="4" type="noConversion"/>
  </si>
  <si>
    <t>DMCS00008</t>
    <phoneticPr fontId="4" type="noConversion"/>
  </si>
  <si>
    <t>DMCS00010</t>
    <phoneticPr fontId="4" type="noConversion"/>
  </si>
  <si>
    <t>DCMCS0001</t>
    <phoneticPr fontId="4" type="noConversion"/>
  </si>
  <si>
    <t>DCMCS0002</t>
  </si>
  <si>
    <t>DCMCS0003</t>
  </si>
  <si>
    <t>DCMCS0004</t>
  </si>
  <si>
    <t>DCMCS0005</t>
  </si>
  <si>
    <t>DCMCS0006</t>
  </si>
  <si>
    <t>DCMCS0007</t>
  </si>
  <si>
    <t>DCMCS0008</t>
  </si>
  <si>
    <t>DCMCS0009</t>
  </si>
  <si>
    <t>DCMCS0010</t>
  </si>
  <si>
    <t>DCMCS0011</t>
  </si>
  <si>
    <t>DCMCS0012</t>
  </si>
  <si>
    <t>DCMCS0013</t>
  </si>
  <si>
    <t>DCMCS0014</t>
  </si>
  <si>
    <t>DCMCS0015</t>
  </si>
  <si>
    <t>DCMCS0016</t>
  </si>
  <si>
    <t>DCMCS0017</t>
  </si>
  <si>
    <t>DCMCS0018</t>
  </si>
  <si>
    <t>DCMCS0019</t>
  </si>
  <si>
    <t>DCMCS0020</t>
  </si>
  <si>
    <t>DCMCS0021</t>
  </si>
  <si>
    <t>DCMCS0022</t>
  </si>
  <si>
    <t>DCMCS0023</t>
  </si>
  <si>
    <t>DCMCS0024</t>
  </si>
  <si>
    <t>DCMCS0025</t>
  </si>
  <si>
    <t>DCMCS0026</t>
  </si>
  <si>
    <t>DCMCS0027</t>
  </si>
  <si>
    <t>DCMCS0028</t>
  </si>
  <si>
    <t>DCMCS0029</t>
  </si>
  <si>
    <t>DCMCS0030</t>
  </si>
  <si>
    <t>Statistics of the type of error for the obsolete entries.</t>
    <phoneticPr fontId="3" type="noConversion"/>
  </si>
  <si>
    <t>Note: 30 complex entries related to these protein entry errors were obsolete (refer to Table S4).</t>
    <phoneticPr fontId="3" type="noConversion"/>
  </si>
  <si>
    <t>Note: 23 complex entries associated with these updates were added (see table S5).</t>
    <phoneticPr fontId="3" type="noConversion"/>
  </si>
  <si>
    <t>LMCS00020</t>
    <phoneticPr fontId="3" type="noConversion"/>
  </si>
  <si>
    <t>ER-Prospore membrane; Prospore membrane-ER</t>
    <phoneticPr fontId="3" type="noConversion"/>
  </si>
  <si>
    <t>Our results suggest Spo71, an established Vps13 prospore membrane adaptor, contains a PxP motif that is necessary and sufficient for Vps13 binding, indicating that the mechanism for Vps13 binding is conserved between proteins.</t>
    <phoneticPr fontId="3" type="noConversion"/>
  </si>
  <si>
    <t>The protein was validated by fluorescence microscopy and coimmunoprecipitation in yeast strains.</t>
    <phoneticPr fontId="3" type="noConversion"/>
  </si>
  <si>
    <t>LMCS00021</t>
  </si>
  <si>
    <t>SPO71; YD8557.13c; YDR104C</t>
    <phoneticPr fontId="3" type="noConversion"/>
  </si>
  <si>
    <t>SPO71</t>
    <phoneticPr fontId="3" type="noConversion"/>
  </si>
  <si>
    <t>Q03868</t>
    <phoneticPr fontId="3" type="noConversion"/>
  </si>
  <si>
    <t>Prospore membrane</t>
    <phoneticPr fontId="3" type="noConversion"/>
  </si>
  <si>
    <t>Table S4. list of obsolete complex entries</t>
    <phoneticPr fontId="3" type="noConversion"/>
  </si>
  <si>
    <t>Reason for obsolete</t>
    <phoneticPr fontId="3" type="noConversion"/>
  </si>
  <si>
    <t>ER-Prospore membrane; Prospore membrane-ER</t>
  </si>
  <si>
    <t>CMCS00016</t>
    <phoneticPr fontId="3" type="noConversion"/>
  </si>
  <si>
    <t>VPS13_SPO71</t>
    <phoneticPr fontId="3" type="noConversion"/>
  </si>
  <si>
    <t>Our results suggest Spo71, an established Vps13 prospore membrane adaptor, contains a PxP motif that is necessary and sufficient for Vps13 binding, indicating that the mechanism for Vps13 binding is conserved between proteins.</t>
    <phoneticPr fontId="4" type="noConversion"/>
  </si>
  <si>
    <t>LMCS00020</t>
    <phoneticPr fontId="4" type="noConversion"/>
  </si>
  <si>
    <t>LMCS00021</t>
    <phoneticPr fontId="4" type="noConversion"/>
  </si>
  <si>
    <t>SPO71</t>
    <phoneticPr fontId="3" type="noConversion"/>
  </si>
  <si>
    <t>Q03868</t>
    <phoneticPr fontId="4" type="noConversion"/>
  </si>
  <si>
    <t>Prospore membrane</t>
    <phoneticPr fontId="4" type="noConversion"/>
  </si>
  <si>
    <t>PTPN1_STAM2(LTP)</t>
  </si>
  <si>
    <t>LDO16_SEI1(LTP)</t>
  </si>
  <si>
    <t>NEM1_LRO1(LTP); SEI1_LRO1(LTP); LRO1_DGA1(LTP); NEM1_DGA1(LTP); SEI1_DGA1(LTP)</t>
  </si>
  <si>
    <t>MDM1_FAA1(LTP)</t>
  </si>
  <si>
    <t>SCS3_YFT2(LTP)</t>
  </si>
  <si>
    <t>NEM1_YFT2(LTP)</t>
  </si>
  <si>
    <t>MOSPD2_OSBPL1A(LTP)</t>
  </si>
  <si>
    <t>BECN1_PRKN(LTP)</t>
  </si>
  <si>
    <t>Prkn_Becn1(LTP)</t>
  </si>
  <si>
    <t>STX17_VPS41(LTP); VPS33A_VPS41(LTP); STX17_VPS16(LTP); VPS41_VPS16(LTP); VPS16_VPS33A(LTP); VPS16_VPS11(LTP); VPS16_VPS18(LTP); STX17_VPS18(LTP); STX17_VPS11(LTP); STX17_VPS33A(LTP); STX17_VPS39(LTP)</t>
  </si>
  <si>
    <t>Vps18_Vps39(LTP); Vps18_Vps41(LTP); Vps18_Vps16(LTP)</t>
  </si>
  <si>
    <t>VAMP8_STX7(LTP)</t>
  </si>
  <si>
    <t>MAP1LC3B_FUNDC1(HTP: -); MAP1LC3A_FUNDC1(HTP: -); MAP1LC3B_MAP1LC3A(HTP: -)</t>
  </si>
  <si>
    <t>ATG36_DNM1(LTP); ATG36_VPS1(LTP); DNM1_VPS1(LTP)</t>
  </si>
  <si>
    <t>ATG36_VPS1(LTP)</t>
  </si>
  <si>
    <t>DNM1_ATG11(LTP)</t>
  </si>
  <si>
    <t>VPS1_ATG11(LTP)</t>
  </si>
  <si>
    <t>IML1_NPR2(LTP); IML1_NPR3(LTP); NPR2_NPR3(LTP)</t>
  </si>
  <si>
    <t>STIM1_ESYT1(HTP: 14.08)</t>
  </si>
  <si>
    <t>IML2_ERG6(HTP: -)</t>
  </si>
  <si>
    <t>Orai1_Stim1(LTP)</t>
  </si>
  <si>
    <t>SCS2_EPO1(LTP)</t>
  </si>
  <si>
    <t>SEC22B_STIM1(HTP: 105.00)</t>
  </si>
  <si>
    <t>OSH2_SCS2(LTP)</t>
  </si>
  <si>
    <t>OSH3_SCS2(LTP)</t>
  </si>
  <si>
    <t>ESYT1_SYNJ2BP(LTP)</t>
  </si>
  <si>
    <t>SWH1_SCS2(LTP)</t>
  </si>
  <si>
    <t>TCB1_TCB2(LTP); TCB1_TCB3(LTP); TCB2_TCB3(LTP)</t>
  </si>
  <si>
    <t>IML2_PET10(LTP)</t>
  </si>
  <si>
    <t>PDZD8_RAB7A(HTP: 0.00); RAB7A_ZFYVE27(HTP: 0.02)</t>
  </si>
  <si>
    <t>MCP1_VPS13(LTP)</t>
  </si>
  <si>
    <t>ORAI1_STIM1(LTP); ORAI1_UNC93B1(HTP: 0.59)</t>
  </si>
  <si>
    <t>VPS13_SPO71(LTP)</t>
  </si>
  <si>
    <t>Obsolete Reason</t>
    <phoneticPr fontId="3" type="noConversion"/>
  </si>
  <si>
    <t>Obsolete  literature(14)</t>
    <phoneticPr fontId="3" type="noConversion"/>
  </si>
  <si>
    <t>Note: One complex literature associated with these revisions was obsolete , while two were added.</t>
    <phoneticPr fontId="3" type="noConversion"/>
  </si>
  <si>
    <t>Detail of the obsolete Reason</t>
    <phoneticPr fontId="3" type="noConversion"/>
  </si>
  <si>
    <t>Obsolete literature(14)</t>
    <phoneticPr fontId="3" type="noConversion"/>
  </si>
  <si>
    <t>Obsolete literature</t>
    <phoneticPr fontId="4" type="noConversion"/>
  </si>
  <si>
    <t>LMCS00563</t>
  </si>
  <si>
    <t>The endoplasmic reticulum possesses three major receptors, VAP‐A, VAP‐B, and MOSPD2, which interact with proteins at the surface of other organelles to build contacts; onventional FFATs (illustrated here with STARD11/CERT) which allow the formation of a stable complex between VAPs/MOSPD2 and thus the formation of MCSs.</t>
  </si>
  <si>
    <t>The protein was validated by pull‐down assays, immunoprecipitation,SDS–PAGE, western blot, CIP treatment, coomassie blue staining, mass spectrometry analysis, immunofluorescence and colocalization analysis in HeLa cells.</t>
  </si>
  <si>
    <t>CERT; COL4A3BP; STARD11</t>
  </si>
  <si>
    <t>Q9Y5P4</t>
  </si>
  <si>
    <t>LMCS00019</t>
    <phoneticPr fontId="3" type="noConversion"/>
  </si>
  <si>
    <t>CMCS00071</t>
  </si>
  <si>
    <t>VAPA-VAPB(LTP)</t>
  </si>
  <si>
    <t>VAPA</t>
  </si>
  <si>
    <t>VAPB</t>
  </si>
  <si>
    <t>LMCS00029</t>
    <phoneticPr fontId="3" type="noConversion"/>
  </si>
  <si>
    <t>Q9P0L0</t>
    <phoneticPr fontId="3" type="noConversion"/>
  </si>
  <si>
    <t>O95292</t>
    <phoneticPr fontId="3" type="noConversion"/>
  </si>
  <si>
    <t>LMCS00563</t>
    <phoneticPr fontId="3" type="noConversion"/>
  </si>
  <si>
    <t>CMCS00072</t>
    <phoneticPr fontId="3" type="noConversion"/>
  </si>
  <si>
    <t>MOSPD2_CERT1</t>
    <phoneticPr fontId="3" type="noConversion"/>
  </si>
  <si>
    <t>The endoplasmic reticulum possesses three major receptors, VAP‐A, VAP‐B, and MOSPD2, which interact with proteins at the surface of other organelles to build contacts; onventional FFATs (illustrated here with STARD11/CERT) which allow the formation of a stable complex between VAPs/MOSPD2 and thus the formation of MCSs.</t>
    <phoneticPr fontId="3" type="noConversion"/>
  </si>
  <si>
    <t>LMCS00019</t>
    <phoneticPr fontId="3" type="noConversion"/>
  </si>
  <si>
    <t>MOSPD2</t>
    <phoneticPr fontId="3" type="noConversion"/>
  </si>
  <si>
    <t>Q8NHP6</t>
    <phoneticPr fontId="3" type="noConversion"/>
  </si>
  <si>
    <t>CERT1</t>
    <phoneticPr fontId="3" type="noConversion"/>
  </si>
  <si>
    <t>VAPA_VAPB_CERT1</t>
    <phoneticPr fontId="3" type="noConversion"/>
  </si>
  <si>
    <t>RMCS00067</t>
    <phoneticPr fontId="3" type="noConversion"/>
  </si>
  <si>
    <t>RMCS00079</t>
    <phoneticPr fontId="3" type="noConversion"/>
  </si>
  <si>
    <t>RMCS00177</t>
    <phoneticPr fontId="3" type="noConversion"/>
  </si>
  <si>
    <t>RMCS00200</t>
    <phoneticPr fontId="3" type="noConversion"/>
  </si>
  <si>
    <t>RMCS00027</t>
    <phoneticPr fontId="3" type="noConversion"/>
  </si>
  <si>
    <t>RMCS00221</t>
    <phoneticPr fontId="3" type="noConversion"/>
  </si>
  <si>
    <t>RMCS00222</t>
    <phoneticPr fontId="3" type="noConversion"/>
  </si>
  <si>
    <t>RMCS00038</t>
    <phoneticPr fontId="4" type="noConversion"/>
  </si>
  <si>
    <t>RMCS00085</t>
    <phoneticPr fontId="3" type="noConversion"/>
  </si>
  <si>
    <t>RMCS00100</t>
    <phoneticPr fontId="3" type="noConversion"/>
  </si>
  <si>
    <t>RMCS00193</t>
    <phoneticPr fontId="3" type="noConversion"/>
  </si>
  <si>
    <t>RMCS00195</t>
    <phoneticPr fontId="3" type="noConversion"/>
  </si>
  <si>
    <t>RMCS00277</t>
    <phoneticPr fontId="3" type="noConversion"/>
  </si>
  <si>
    <t>RMCS00278</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</si>
</sst>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等线"/>
      <family val="2"/>
      <scheme val="minor"/>
    </font>
    <font>
      <sz val="11"/>
      <color theme="1"/>
      <name val="等线"/>
      <family val="2"/>
      <scheme val="minor"/>
    </font>
    <font>
      <sz val="14"/>
      <color rgb="FFFF0000"/>
      <name val="Arial"/>
      <family val="2"/>
    </font>
    <font>
      <sz val="9"/>
      <name val="等线"/>
      <family val="3"/>
      <charset val="134"/>
      <scheme val="minor"/>
    </font>
    <font>
      <sz val="9"/>
      <name val="等线"/>
      <family val="2"/>
      <charset val="134"/>
      <scheme val="minor"/>
    </font>
    <font>
      <sz val="11"/>
      <color theme="1"/>
      <name val="Times New Roman"/>
      <family val="1"/>
    </font>
    <font>
      <sz val="11"/>
      <name val="Times New Roman"/>
      <family val="1"/>
    </font>
    <font>
      <sz val="14"/>
      <color rgb="FFFF0000"/>
      <name val="Times New Roman"/>
      <family val="1"/>
    </font>
    <font>
      <sz val="14"/>
      <color rgb="FF333333"/>
      <name val="Times New Roman"/>
      <family val="1"/>
    </font>
    <font>
      <b/>
      <sz val="11"/>
      <color theme="1"/>
      <name val="Times New Roman"/>
      <family val="1"/>
    </font>
    <font>
      <b/>
      <sz val="11"/>
      <color theme="1"/>
      <name val="等线"/>
      <family val="2"/>
      <scheme val="minor"/>
    </font>
    <font>
      <sz val="11"/>
      <color rgb="FF333333"/>
      <name val="Times New Roman"/>
      <family val="1"/>
    </font>
    <font>
      <b/>
      <sz val="14"/>
      <color theme="1"/>
      <name val="Times New Roman"/>
      <family val="1"/>
    </font>
    <font>
      <b/>
      <sz val="11"/>
      <color rgb="FFFF0000"/>
      <name val="Times New Roman"/>
      <family val="1"/>
    </font>
    <font>
      <sz val="10"/>
      <color rgb="FF333333"/>
      <name val="Times New Roman"/>
      <family val="1"/>
    </font>
    <font>
      <sz val="11"/>
      <color theme="1"/>
      <name val="等线"/>
      <family val="2"/>
    </font>
    <font>
      <b/>
      <sz val="16"/>
      <color theme="1"/>
      <name val="Times New Roman"/>
      <family val="1"/>
    </font>
    <font>
      <b/>
      <sz val="11"/>
      <color rgb="FF333333"/>
      <name val="Times New Roman"/>
      <family val="1"/>
    </font>
    <font>
      <u/>
      <sz val="11"/>
      <color theme="10"/>
      <name val="等线"/>
      <family val="2"/>
      <scheme val="minor"/>
    </font>
    <font>
      <b/>
      <sz val="10"/>
      <color rgb="FF333333"/>
      <name val="Arial"/>
      <family val="2"/>
    </font>
    <font>
      <sz val="10"/>
      <color rgb="FF000000"/>
      <name val="Arial"/>
      <family val="2"/>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58">
    <xf numFmtId="0" fontId="0" fillId="0" borderId="0" xfId="0"/>
    <xf numFmtId="0" fontId="2" fillId="0" borderId="0" xfId="0" applyFont="1"/>
    <xf numFmtId="0" fontId="0" fillId="0" borderId="0" xfId="0" applyAlignment="1">
      <alignment horizontal="left"/>
    </xf>
    <xf numFmtId="0" fontId="5" fillId="0" borderId="1" xfId="0" applyFont="1" applyBorder="1" applyAlignment="1">
      <alignment vertical="center"/>
    </xf>
    <xf numFmtId="0" fontId="5" fillId="0" borderId="1" xfId="0" applyFont="1" applyBorder="1"/>
    <xf numFmtId="0" fontId="5" fillId="0" borderId="1" xfId="0" applyFont="1" applyBorder="1" applyAlignment="1">
      <alignment horizontal="left" vertical="center"/>
    </xf>
    <xf numFmtId="0" fontId="5" fillId="0" borderId="1" xfId="0" applyFont="1" applyBorder="1" applyAlignment="1">
      <alignment horizontal="left"/>
    </xf>
    <xf numFmtId="0" fontId="8" fillId="2" borderId="1" xfId="0" applyFont="1" applyFill="1" applyBorder="1"/>
    <xf numFmtId="10" fontId="8" fillId="2" borderId="1" xfId="0" applyNumberFormat="1" applyFont="1" applyFill="1" applyBorder="1"/>
    <xf numFmtId="0" fontId="9" fillId="0" borderId="1" xfId="0" applyFont="1" applyBorder="1" applyAlignment="1">
      <alignment vertical="center"/>
    </xf>
    <xf numFmtId="0" fontId="9" fillId="0" borderId="1" xfId="0" applyFont="1" applyBorder="1"/>
    <xf numFmtId="0" fontId="9" fillId="0" borderId="1" xfId="0" applyFont="1" applyBorder="1" applyAlignment="1">
      <alignment horizontal="left" vertical="center"/>
    </xf>
    <xf numFmtId="0" fontId="10" fillId="0" borderId="0" xfId="0" applyFont="1"/>
    <xf numFmtId="0" fontId="13" fillId="0" borderId="1" xfId="0" applyFont="1" applyBorder="1" applyAlignment="1">
      <alignment vertical="center"/>
    </xf>
    <xf numFmtId="0" fontId="5" fillId="0" borderId="0" xfId="0" applyFont="1"/>
    <xf numFmtId="0" fontId="5" fillId="0" borderId="1" xfId="0" applyFont="1" applyBorder="1" applyAlignment="1">
      <alignment horizontal="right" vertical="center"/>
    </xf>
    <xf numFmtId="0" fontId="6" fillId="0" borderId="1" xfId="0" applyFont="1" applyBorder="1" applyAlignment="1">
      <alignment vertical="center"/>
    </xf>
    <xf numFmtId="0" fontId="14" fillId="0" borderId="1" xfId="0" applyFont="1" applyBorder="1"/>
    <xf numFmtId="0" fontId="5" fillId="0" borderId="1" xfId="0" applyFont="1" applyBorder="1" applyAlignment="1">
      <alignment horizontal="right"/>
    </xf>
    <xf numFmtId="0" fontId="5" fillId="0" borderId="1" xfId="0" applyFont="1" applyBorder="1" applyAlignment="1">
      <alignment wrapText="1"/>
    </xf>
    <xf numFmtId="0" fontId="7" fillId="2" borderId="2" xfId="0" applyFont="1" applyFill="1" applyBorder="1"/>
    <xf numFmtId="0" fontId="7" fillId="2" borderId="3" xfId="0" applyFont="1" applyFill="1" applyBorder="1"/>
    <xf numFmtId="0" fontId="7" fillId="2" borderId="4" xfId="0" applyFont="1" applyFill="1" applyBorder="1"/>
    <xf numFmtId="0" fontId="9" fillId="0" borderId="0" xfId="0" applyFont="1"/>
    <xf numFmtId="0" fontId="8" fillId="2" borderId="1" xfId="0" applyFont="1" applyFill="1" applyBorder="1" applyAlignment="1">
      <alignment horizontal="left"/>
    </xf>
    <xf numFmtId="0" fontId="19" fillId="0" borderId="0" xfId="0" applyFont="1"/>
    <xf numFmtId="0" fontId="18" fillId="0" borderId="1" xfId="2" applyBorder="1" applyAlignment="1">
      <alignment vertical="center"/>
    </xf>
    <xf numFmtId="0" fontId="0" fillId="0" borderId="1" xfId="0" applyBorder="1"/>
    <xf numFmtId="0" fontId="5" fillId="0" borderId="0" xfId="0" applyFont="1" applyAlignment="1">
      <alignment horizontal="right" vertical="center"/>
    </xf>
    <xf numFmtId="0" fontId="13" fillId="0" borderId="6" xfId="0" applyFont="1" applyBorder="1" applyAlignment="1">
      <alignment vertical="center"/>
    </xf>
    <xf numFmtId="0" fontId="12" fillId="0" borderId="0" xfId="0" applyFont="1"/>
    <xf numFmtId="0" fontId="9" fillId="0" borderId="1" xfId="0" applyFont="1" applyBorder="1" applyAlignment="1">
      <alignment horizontal="left"/>
    </xf>
    <xf numFmtId="0" fontId="5" fillId="0" borderId="5" xfId="0" applyFont="1" applyBorder="1" applyAlignment="1">
      <alignment vertical="center"/>
    </xf>
    <xf numFmtId="0" fontId="16" fillId="0" borderId="1" xfId="0" applyFont="1" applyBorder="1"/>
    <xf numFmtId="0" fontId="13" fillId="0" borderId="6" xfId="0" applyFont="1" applyBorder="1"/>
    <xf numFmtId="0" fontId="9" fillId="0" borderId="6" xfId="0" applyFont="1" applyBorder="1" applyAlignment="1">
      <alignment vertical="center"/>
    </xf>
    <xf numFmtId="0" fontId="9" fillId="0" borderId="6" xfId="1" applyFont="1" applyBorder="1"/>
    <xf numFmtId="0" fontId="9" fillId="0" borderId="6" xfId="1" applyFont="1" applyBorder="1" applyAlignment="1">
      <alignment horizontal="left"/>
    </xf>
    <xf numFmtId="0" fontId="9" fillId="0" borderId="6" xfId="0" applyFont="1" applyBorder="1"/>
    <xf numFmtId="0" fontId="20" fillId="0" borderId="0" xfId="0" applyFont="1"/>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1" xfId="0" applyFont="1" applyFill="1" applyBorder="1" applyAlignment="1">
      <alignment horizontal="center"/>
    </xf>
    <xf numFmtId="0" fontId="12" fillId="0" borderId="1" xfId="0" applyFont="1" applyBorder="1" applyAlignment="1">
      <alignment horizontal="left"/>
    </xf>
    <xf numFmtId="0" fontId="5" fillId="0" borderId="1" xfId="0" applyFont="1" applyBorder="1" applyAlignment="1">
      <alignment horizontal="center" vertical="center"/>
    </xf>
    <xf numFmtId="0" fontId="9" fillId="0" borderId="1" xfId="0" applyFont="1" applyBorder="1" applyAlignment="1">
      <alignment horizontal="left"/>
    </xf>
    <xf numFmtId="0" fontId="7" fillId="2" borderId="1" xfId="0" applyFont="1" applyFill="1" applyBorder="1" applyAlignment="1">
      <alignment horizontal="left" vertical="center"/>
    </xf>
    <xf numFmtId="0" fontId="8" fillId="2" borderId="1" xfId="0" applyFont="1" applyFill="1" applyBorder="1" applyAlignment="1">
      <alignment horizontal="center" vertical="center"/>
    </xf>
    <xf numFmtId="0" fontId="7" fillId="2" borderId="1" xfId="0" applyFont="1" applyFill="1" applyBorder="1" applyAlignment="1">
      <alignment horizontal="left"/>
    </xf>
    <xf numFmtId="0" fontId="16" fillId="0" borderId="1" xfId="0" applyFont="1" applyBorder="1" applyAlignment="1">
      <alignment horizontal="left"/>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xf numFmtId="0" fontId="9" fillId="0" borderId="0" xfId="0" applyFont="1" applyBorder="1" applyAlignment="1">
      <alignment horizontal="left"/>
    </xf>
    <xf numFmtId="0" fontId="17" fillId="0" borderId="1" xfId="0" applyFont="1" applyFill="1" applyBorder="1" applyAlignment="1">
      <alignment horizontal="left"/>
    </xf>
    <xf numFmtId="0" fontId="11" fillId="0" borderId="0" xfId="0" applyFont="1" applyFill="1" applyAlignment="1">
      <alignment horizontal="left"/>
    </xf>
  </cellXfs>
  <cellStyles count="3">
    <cellStyle name="常规" xfId="0" builtinId="0"/>
    <cellStyle name="常规 2" xfId="1" xr:uid="{F7D67975-65B2-4A7B-B8AA-0EF2C581ADD4}"/>
    <cellStyle name="超链接" xfId="2" builtinId="8"/>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doi.org/10.1101/2022.11.14.516495" TargetMode="External"/><Relationship Id="rId1" Type="http://schemas.openxmlformats.org/officeDocument/2006/relationships/hyperlink" Target="https://doi.org/10.1101/2022.04.12.48799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2"/>
  <sheetViews>
    <sheetView tabSelected="1" topLeftCell="A61" workbookViewId="0">
      <selection activeCell="E9" sqref="E9"/>
    </sheetView>
  </sheetViews>
  <sheetFormatPr defaultColWidth="8.88671875" defaultRowHeight="13.8" x14ac:dyDescent="0.25"/>
  <cols>
    <col min="1" max="1" width="29.77734375" style="2" customWidth="1"/>
    <col min="2" max="2" width="38.33203125" style="2" customWidth="1"/>
    <col min="3" max="3" width="27.88671875" style="2" customWidth="1"/>
    <col min="4" max="4" width="25.77734375" style="2" customWidth="1"/>
    <col min="5" max="5" width="20.44140625" style="2" customWidth="1"/>
    <col min="6" max="6" width="13.77734375" style="2" customWidth="1"/>
    <col min="7" max="7" width="23.33203125" style="2" customWidth="1"/>
    <col min="8" max="8" width="16.21875" style="2" customWidth="1"/>
    <col min="9" max="9" width="21" style="2" customWidth="1"/>
    <col min="10" max="10" width="13.6640625" style="2" customWidth="1"/>
    <col min="11" max="11" width="9.44140625" style="2" bestFit="1" customWidth="1"/>
    <col min="12" max="12" width="8.88671875" style="2"/>
    <col min="13" max="15" width="9.44140625" style="2" bestFit="1" customWidth="1"/>
    <col min="16" max="17" width="8.88671875" style="2"/>
    <col min="18" max="18" width="9.44140625" style="2" bestFit="1" customWidth="1"/>
    <col min="19" max="20" width="8.88671875" style="2"/>
    <col min="21" max="21" width="12.44140625" style="2" customWidth="1"/>
    <col min="22" max="24" width="8.88671875" style="2"/>
    <col min="25" max="25" width="11.44140625" style="2" customWidth="1"/>
    <col min="26" max="16384" width="8.88671875" style="2"/>
  </cols>
  <sheetData>
    <row r="1" spans="1:26" ht="18" x14ac:dyDescent="0.35">
      <c r="A1" s="43" t="s">
        <v>1324</v>
      </c>
      <c r="B1" s="43"/>
      <c r="C1" s="43"/>
      <c r="D1" s="1"/>
      <c r="E1" s="40" t="s">
        <v>719</v>
      </c>
      <c r="F1" s="41"/>
      <c r="G1" s="41"/>
      <c r="H1" s="41"/>
      <c r="I1" s="42"/>
    </row>
    <row r="2" spans="1:26" ht="18" x14ac:dyDescent="0.35">
      <c r="A2" s="7" t="s">
        <v>0</v>
      </c>
      <c r="B2" s="7" t="s">
        <v>1</v>
      </c>
      <c r="C2" s="7" t="s">
        <v>2</v>
      </c>
      <c r="E2" s="7" t="s">
        <v>163</v>
      </c>
      <c r="F2" s="7" t="s">
        <v>1</v>
      </c>
      <c r="G2" s="7" t="s">
        <v>2</v>
      </c>
      <c r="H2" s="7" t="s">
        <v>164</v>
      </c>
      <c r="I2" s="7" t="s">
        <v>165</v>
      </c>
    </row>
    <row r="3" spans="1:26" ht="18" x14ac:dyDescent="0.35">
      <c r="A3" s="7" t="s">
        <v>3</v>
      </c>
      <c r="B3" s="7">
        <v>10</v>
      </c>
      <c r="C3" s="8">
        <f>B3/69</f>
        <v>0.14492753623188406</v>
      </c>
      <c r="E3" s="7" t="s">
        <v>166</v>
      </c>
      <c r="F3" s="7">
        <v>1</v>
      </c>
      <c r="G3" s="8">
        <f>F3/69</f>
        <v>1.4492753623188406E-2</v>
      </c>
      <c r="H3" s="7">
        <v>17</v>
      </c>
      <c r="I3" s="8">
        <f t="shared" ref="I3:I7" si="0">H3/612</f>
        <v>2.7777777777777776E-2</v>
      </c>
    </row>
    <row r="4" spans="1:26" ht="18" x14ac:dyDescent="0.35">
      <c r="A4" s="7" t="s">
        <v>4</v>
      </c>
      <c r="B4" s="7">
        <v>8</v>
      </c>
      <c r="C4" s="8">
        <f t="shared" ref="C4:C7" si="1">B4/69</f>
        <v>0.11594202898550725</v>
      </c>
      <c r="E4" s="7" t="s">
        <v>66</v>
      </c>
      <c r="F4" s="7">
        <v>31</v>
      </c>
      <c r="G4" s="8">
        <f t="shared" ref="G4:G7" si="2">F4/69</f>
        <v>0.44927536231884058</v>
      </c>
      <c r="H4" s="7">
        <v>281</v>
      </c>
      <c r="I4" s="8">
        <f t="shared" si="0"/>
        <v>0.4591503267973856</v>
      </c>
    </row>
    <row r="5" spans="1:26" ht="18" x14ac:dyDescent="0.35">
      <c r="A5" s="7" t="s">
        <v>5</v>
      </c>
      <c r="B5" s="7">
        <v>28</v>
      </c>
      <c r="C5" s="8">
        <f t="shared" si="1"/>
        <v>0.40579710144927539</v>
      </c>
      <c r="E5" s="7" t="s">
        <v>86</v>
      </c>
      <c r="F5" s="7">
        <v>16</v>
      </c>
      <c r="G5" s="8">
        <f t="shared" si="2"/>
        <v>0.2318840579710145</v>
      </c>
      <c r="H5" s="7">
        <v>149</v>
      </c>
      <c r="I5" s="8">
        <f t="shared" si="0"/>
        <v>0.24346405228758169</v>
      </c>
    </row>
    <row r="6" spans="1:26" ht="18" x14ac:dyDescent="0.35">
      <c r="A6" s="7" t="s">
        <v>6</v>
      </c>
      <c r="B6" s="7">
        <v>13</v>
      </c>
      <c r="C6" s="8">
        <f t="shared" si="1"/>
        <v>0.18840579710144928</v>
      </c>
      <c r="E6" s="7" t="s">
        <v>113</v>
      </c>
      <c r="F6" s="7">
        <v>5</v>
      </c>
      <c r="G6" s="8">
        <f t="shared" si="2"/>
        <v>7.2463768115942032E-2</v>
      </c>
      <c r="H6" s="7">
        <v>37</v>
      </c>
      <c r="I6" s="8">
        <f t="shared" si="0"/>
        <v>6.0457516339869281E-2</v>
      </c>
    </row>
    <row r="7" spans="1:26" ht="18" x14ac:dyDescent="0.35">
      <c r="A7" s="7" t="s">
        <v>162</v>
      </c>
      <c r="B7" s="7">
        <v>10</v>
      </c>
      <c r="C7" s="8">
        <f t="shared" si="1"/>
        <v>0.14492753623188406</v>
      </c>
      <c r="E7" s="7" t="s">
        <v>29</v>
      </c>
      <c r="F7" s="7">
        <v>16</v>
      </c>
      <c r="G7" s="8">
        <f t="shared" si="2"/>
        <v>0.2318840579710145</v>
      </c>
      <c r="H7" s="7">
        <v>104</v>
      </c>
      <c r="I7" s="8">
        <f t="shared" si="0"/>
        <v>0.16993464052287582</v>
      </c>
    </row>
    <row r="8" spans="1:26" ht="21.75" customHeight="1" x14ac:dyDescent="0.25">
      <c r="A8" s="56" t="s">
        <v>1325</v>
      </c>
      <c r="B8" s="56"/>
      <c r="C8" s="56"/>
      <c r="E8" s="56" t="s">
        <v>1325</v>
      </c>
      <c r="F8" s="56"/>
      <c r="G8" s="56"/>
      <c r="H8" s="56"/>
      <c r="I8" s="56"/>
    </row>
    <row r="9" spans="1:26" ht="21.75" customHeight="1" x14ac:dyDescent="0.25">
      <c r="A9" s="57"/>
      <c r="B9" s="57"/>
      <c r="C9" s="57"/>
      <c r="E9" s="57"/>
      <c r="F9" s="57"/>
      <c r="G9" s="57"/>
      <c r="H9" s="57"/>
      <c r="I9" s="57"/>
    </row>
    <row r="10" spans="1:26" ht="21.75" customHeight="1" x14ac:dyDescent="0.25">
      <c r="A10" s="57"/>
      <c r="B10" s="57"/>
      <c r="C10" s="57"/>
      <c r="E10" s="57"/>
      <c r="F10" s="57"/>
      <c r="G10" s="57"/>
      <c r="H10" s="57"/>
      <c r="I10" s="57"/>
    </row>
    <row r="13" spans="1:26" ht="25.5" customHeight="1" x14ac:dyDescent="0.25">
      <c r="A13" s="13" t="s">
        <v>720</v>
      </c>
      <c r="B13" s="13" t="s">
        <v>1380</v>
      </c>
      <c r="C13" s="10" t="s">
        <v>172</v>
      </c>
      <c r="D13" s="10" t="s">
        <v>9</v>
      </c>
      <c r="E13" s="10" t="s">
        <v>755</v>
      </c>
      <c r="F13" s="10" t="s">
        <v>756</v>
      </c>
      <c r="G13" s="10" t="s">
        <v>757</v>
      </c>
      <c r="H13" s="10" t="s">
        <v>758</v>
      </c>
      <c r="I13" s="10" t="s">
        <v>759</v>
      </c>
      <c r="J13" s="10" t="s">
        <v>480</v>
      </c>
      <c r="K13" s="10" t="s">
        <v>760</v>
      </c>
      <c r="L13" s="10" t="s">
        <v>16</v>
      </c>
      <c r="M13" s="10" t="s">
        <v>761</v>
      </c>
      <c r="N13" s="10" t="s">
        <v>762</v>
      </c>
      <c r="O13" s="10" t="s">
        <v>482</v>
      </c>
      <c r="P13" s="10" t="s">
        <v>20</v>
      </c>
      <c r="Q13" s="10" t="s">
        <v>763</v>
      </c>
      <c r="R13" s="10" t="s">
        <v>483</v>
      </c>
      <c r="S13" s="10" t="s">
        <v>764</v>
      </c>
      <c r="T13" s="10" t="s">
        <v>765</v>
      </c>
      <c r="U13" s="10" t="s">
        <v>484</v>
      </c>
      <c r="V13" s="10" t="s">
        <v>766</v>
      </c>
      <c r="W13" s="10" t="s">
        <v>767</v>
      </c>
      <c r="X13" s="10" t="s">
        <v>768</v>
      </c>
      <c r="Y13" s="10" t="s">
        <v>769</v>
      </c>
      <c r="Z13" s="10" t="s">
        <v>770</v>
      </c>
    </row>
    <row r="14" spans="1:26" s="12" customFormat="1" x14ac:dyDescent="0.25">
      <c r="A14" s="3" t="s">
        <v>28</v>
      </c>
      <c r="B14" s="3" t="s">
        <v>771</v>
      </c>
      <c r="C14" s="3" t="s">
        <v>772</v>
      </c>
      <c r="D14" s="3" t="s">
        <v>773</v>
      </c>
      <c r="E14" s="3" t="s">
        <v>774</v>
      </c>
      <c r="F14" s="3">
        <v>855742</v>
      </c>
      <c r="G14" s="3" t="s">
        <v>775</v>
      </c>
      <c r="H14" s="3" t="s">
        <v>776</v>
      </c>
      <c r="I14" s="3" t="s">
        <v>174</v>
      </c>
      <c r="J14" s="3" t="s">
        <v>777</v>
      </c>
      <c r="K14" s="3" t="s">
        <v>778</v>
      </c>
      <c r="L14" s="3" t="s">
        <v>779</v>
      </c>
      <c r="M14" s="3" t="s">
        <v>780</v>
      </c>
      <c r="N14" s="3">
        <v>1</v>
      </c>
      <c r="O14" s="3">
        <v>32349126</v>
      </c>
      <c r="P14" s="3" t="s">
        <v>781</v>
      </c>
      <c r="Q14" s="3" t="s">
        <v>782</v>
      </c>
      <c r="R14" s="3" t="s">
        <v>486</v>
      </c>
      <c r="S14" s="3" t="s">
        <v>486</v>
      </c>
      <c r="T14" s="3" t="s">
        <v>486</v>
      </c>
      <c r="U14" s="3" t="s">
        <v>486</v>
      </c>
      <c r="V14" s="3" t="s">
        <v>486</v>
      </c>
      <c r="W14" s="3" t="s">
        <v>486</v>
      </c>
      <c r="X14" s="3" t="s">
        <v>486</v>
      </c>
      <c r="Y14" s="3" t="s">
        <v>486</v>
      </c>
      <c r="Z14" s="3" t="s">
        <v>486</v>
      </c>
    </row>
    <row r="15" spans="1:26" customFormat="1" x14ac:dyDescent="0.25">
      <c r="A15" s="3" t="s">
        <v>28</v>
      </c>
      <c r="B15" s="3" t="s">
        <v>771</v>
      </c>
      <c r="C15" s="3" t="s">
        <v>783</v>
      </c>
      <c r="D15" s="3" t="s">
        <v>784</v>
      </c>
      <c r="E15" s="3" t="s">
        <v>785</v>
      </c>
      <c r="F15" s="3">
        <v>854419</v>
      </c>
      <c r="G15" s="3" t="s">
        <v>786</v>
      </c>
      <c r="H15" s="3" t="s">
        <v>787</v>
      </c>
      <c r="I15" s="3" t="s">
        <v>174</v>
      </c>
      <c r="J15" s="3" t="s">
        <v>777</v>
      </c>
      <c r="K15" s="3" t="s">
        <v>788</v>
      </c>
      <c r="L15" s="3" t="s">
        <v>779</v>
      </c>
      <c r="M15" s="3" t="s">
        <v>780</v>
      </c>
      <c r="N15" s="3">
        <v>1</v>
      </c>
      <c r="O15" s="3">
        <v>32349126</v>
      </c>
      <c r="P15" s="3" t="s">
        <v>781</v>
      </c>
      <c r="Q15" s="3" t="s">
        <v>782</v>
      </c>
      <c r="R15" s="3" t="s">
        <v>486</v>
      </c>
      <c r="S15" s="3" t="s">
        <v>486</v>
      </c>
      <c r="T15" s="3" t="s">
        <v>486</v>
      </c>
      <c r="U15" s="3" t="s">
        <v>486</v>
      </c>
      <c r="V15" s="3" t="s">
        <v>486</v>
      </c>
      <c r="W15" s="3" t="s">
        <v>486</v>
      </c>
      <c r="X15" s="3" t="s">
        <v>486</v>
      </c>
      <c r="Y15" s="3" t="s">
        <v>486</v>
      </c>
      <c r="Z15" s="3" t="s">
        <v>486</v>
      </c>
    </row>
    <row r="16" spans="1:26" customFormat="1" x14ac:dyDescent="0.25">
      <c r="A16" s="3" t="s">
        <v>28</v>
      </c>
      <c r="B16" s="3" t="s">
        <v>38</v>
      </c>
      <c r="C16" s="3" t="s">
        <v>789</v>
      </c>
      <c r="D16" s="3" t="s">
        <v>790</v>
      </c>
      <c r="E16" s="3" t="s">
        <v>791</v>
      </c>
      <c r="F16" s="3">
        <v>854867</v>
      </c>
      <c r="G16" s="3" t="s">
        <v>792</v>
      </c>
      <c r="H16" s="3" t="s">
        <v>793</v>
      </c>
      <c r="I16" s="3" t="s">
        <v>174</v>
      </c>
      <c r="J16" s="3" t="s">
        <v>42</v>
      </c>
      <c r="K16" s="3" t="s">
        <v>794</v>
      </c>
      <c r="L16" s="3" t="s">
        <v>779</v>
      </c>
      <c r="M16" s="3" t="s">
        <v>780</v>
      </c>
      <c r="N16" s="3">
        <v>1</v>
      </c>
      <c r="O16" s="3">
        <v>30808705</v>
      </c>
      <c r="P16" s="3" t="s">
        <v>795</v>
      </c>
      <c r="Q16" s="3" t="s">
        <v>796</v>
      </c>
      <c r="R16" s="3" t="s">
        <v>486</v>
      </c>
      <c r="S16" s="3" t="s">
        <v>486</v>
      </c>
      <c r="T16" s="3" t="s">
        <v>486</v>
      </c>
      <c r="U16" s="3" t="s">
        <v>486</v>
      </c>
      <c r="V16" s="3" t="s">
        <v>486</v>
      </c>
      <c r="W16" s="3" t="s">
        <v>486</v>
      </c>
      <c r="X16" s="3" t="s">
        <v>486</v>
      </c>
      <c r="Y16" s="3" t="s">
        <v>486</v>
      </c>
      <c r="Z16" s="3" t="s">
        <v>486</v>
      </c>
    </row>
    <row r="17" spans="1:26" customFormat="1" x14ac:dyDescent="0.25">
      <c r="A17" s="3" t="s">
        <v>28</v>
      </c>
      <c r="B17" s="3" t="s">
        <v>43</v>
      </c>
      <c r="C17" s="3" t="s">
        <v>797</v>
      </c>
      <c r="D17" s="3" t="s">
        <v>798</v>
      </c>
      <c r="E17" s="3" t="s">
        <v>799</v>
      </c>
      <c r="F17" s="3">
        <v>854495</v>
      </c>
      <c r="G17" s="3" t="s">
        <v>800</v>
      </c>
      <c r="H17" s="3" t="s">
        <v>801</v>
      </c>
      <c r="I17" s="3" t="s">
        <v>174</v>
      </c>
      <c r="J17" s="3" t="s">
        <v>42</v>
      </c>
      <c r="K17" s="3" t="s">
        <v>794</v>
      </c>
      <c r="L17" s="3" t="s">
        <v>779</v>
      </c>
      <c r="M17" s="3" t="s">
        <v>780</v>
      </c>
      <c r="N17" s="3">
        <v>1</v>
      </c>
      <c r="O17" s="3">
        <v>30808705</v>
      </c>
      <c r="P17" s="3" t="s">
        <v>795</v>
      </c>
      <c r="Q17" s="3" t="s">
        <v>802</v>
      </c>
      <c r="R17" s="3" t="s">
        <v>486</v>
      </c>
      <c r="S17" s="3" t="s">
        <v>486</v>
      </c>
      <c r="T17" s="3" t="s">
        <v>486</v>
      </c>
      <c r="U17" s="3" t="s">
        <v>486</v>
      </c>
      <c r="V17" s="3" t="s">
        <v>486</v>
      </c>
      <c r="W17" s="3" t="s">
        <v>486</v>
      </c>
      <c r="X17" s="3" t="s">
        <v>486</v>
      </c>
      <c r="Y17" s="3" t="s">
        <v>486</v>
      </c>
      <c r="Z17" s="3" t="s">
        <v>486</v>
      </c>
    </row>
    <row r="18" spans="1:26" customFormat="1" x14ac:dyDescent="0.25">
      <c r="A18" s="3" t="s">
        <v>28</v>
      </c>
      <c r="B18" s="3" t="s">
        <v>771</v>
      </c>
      <c r="C18" s="3" t="s">
        <v>803</v>
      </c>
      <c r="D18" s="3" t="s">
        <v>804</v>
      </c>
      <c r="E18" s="3" t="s">
        <v>805</v>
      </c>
      <c r="F18" s="3">
        <v>228859</v>
      </c>
      <c r="G18" s="3" t="s">
        <v>806</v>
      </c>
      <c r="H18" s="3" t="s">
        <v>807</v>
      </c>
      <c r="I18" s="3" t="s">
        <v>209</v>
      </c>
      <c r="J18" s="3" t="s">
        <v>777</v>
      </c>
      <c r="K18" s="3" t="s">
        <v>778</v>
      </c>
      <c r="L18" s="3" t="s">
        <v>808</v>
      </c>
      <c r="M18" s="3" t="s">
        <v>780</v>
      </c>
      <c r="N18" s="3">
        <v>1</v>
      </c>
      <c r="O18" s="3">
        <v>26504167</v>
      </c>
      <c r="P18" s="3" t="s">
        <v>809</v>
      </c>
      <c r="Q18" s="3" t="s">
        <v>810</v>
      </c>
      <c r="R18" s="3" t="s">
        <v>486</v>
      </c>
      <c r="S18" s="3" t="s">
        <v>486</v>
      </c>
      <c r="T18" s="3" t="s">
        <v>486</v>
      </c>
      <c r="U18" s="3" t="s">
        <v>486</v>
      </c>
      <c r="V18" s="3" t="s">
        <v>486</v>
      </c>
      <c r="W18" s="3" t="s">
        <v>486</v>
      </c>
      <c r="X18" s="3" t="s">
        <v>486</v>
      </c>
      <c r="Y18" s="3" t="s">
        <v>486</v>
      </c>
      <c r="Z18" s="3" t="s">
        <v>486</v>
      </c>
    </row>
    <row r="19" spans="1:26" customFormat="1" x14ac:dyDescent="0.25">
      <c r="A19" s="3" t="s">
        <v>28</v>
      </c>
      <c r="B19" s="3" t="s">
        <v>771</v>
      </c>
      <c r="C19" s="3" t="s">
        <v>811</v>
      </c>
      <c r="D19" s="3" t="s">
        <v>812</v>
      </c>
      <c r="E19" s="3" t="s">
        <v>813</v>
      </c>
      <c r="F19" s="3">
        <v>852751</v>
      </c>
      <c r="G19" s="3" t="s">
        <v>814</v>
      </c>
      <c r="H19" s="3" t="s">
        <v>815</v>
      </c>
      <c r="I19" s="3" t="s">
        <v>174</v>
      </c>
      <c r="J19" s="3" t="s">
        <v>777</v>
      </c>
      <c r="K19" s="3" t="s">
        <v>778</v>
      </c>
      <c r="L19" s="3" t="s">
        <v>779</v>
      </c>
      <c r="M19" s="3" t="s">
        <v>780</v>
      </c>
      <c r="N19" s="3">
        <v>4</v>
      </c>
      <c r="O19" s="3">
        <v>32349126</v>
      </c>
      <c r="P19" s="3" t="s">
        <v>816</v>
      </c>
      <c r="Q19" s="3" t="s">
        <v>782</v>
      </c>
      <c r="R19" s="3">
        <v>26504167</v>
      </c>
      <c r="S19" s="3" t="s">
        <v>817</v>
      </c>
      <c r="T19" s="3" t="s">
        <v>818</v>
      </c>
      <c r="U19" s="3">
        <v>33033181</v>
      </c>
      <c r="V19" s="3" t="s">
        <v>50</v>
      </c>
      <c r="W19" s="3" t="s">
        <v>819</v>
      </c>
      <c r="X19" s="3">
        <v>29417057</v>
      </c>
      <c r="Y19" s="3" t="s">
        <v>51</v>
      </c>
      <c r="Z19" s="3" t="s">
        <v>820</v>
      </c>
    </row>
    <row r="20" spans="1:26" customFormat="1" x14ac:dyDescent="0.25">
      <c r="A20" s="3" t="s">
        <v>28</v>
      </c>
      <c r="B20" s="3" t="s">
        <v>771</v>
      </c>
      <c r="C20" s="3" t="s">
        <v>821</v>
      </c>
      <c r="D20" s="3" t="s">
        <v>822</v>
      </c>
      <c r="E20" s="3" t="s">
        <v>823</v>
      </c>
      <c r="F20" s="3">
        <v>851917</v>
      </c>
      <c r="G20" s="3" t="s">
        <v>824</v>
      </c>
      <c r="H20" s="3" t="s">
        <v>825</v>
      </c>
      <c r="I20" s="3" t="s">
        <v>174</v>
      </c>
      <c r="J20" s="3" t="s">
        <v>777</v>
      </c>
      <c r="K20" s="3" t="s">
        <v>788</v>
      </c>
      <c r="L20" s="3" t="s">
        <v>779</v>
      </c>
      <c r="M20" s="3" t="s">
        <v>780</v>
      </c>
      <c r="N20" s="3">
        <v>4</v>
      </c>
      <c r="O20" s="3">
        <v>32349126</v>
      </c>
      <c r="P20" s="3" t="s">
        <v>55</v>
      </c>
      <c r="Q20" s="3" t="s">
        <v>782</v>
      </c>
      <c r="R20" s="3">
        <v>26504167</v>
      </c>
      <c r="S20" s="3" t="s">
        <v>817</v>
      </c>
      <c r="T20" s="3" t="s">
        <v>818</v>
      </c>
      <c r="U20" s="3">
        <v>33033181</v>
      </c>
      <c r="V20" s="3" t="s">
        <v>50</v>
      </c>
      <c r="W20" s="3" t="s">
        <v>819</v>
      </c>
      <c r="X20" s="3">
        <v>29417057</v>
      </c>
      <c r="Y20" s="3" t="s">
        <v>51</v>
      </c>
      <c r="Z20" s="3" t="s">
        <v>820</v>
      </c>
    </row>
    <row r="21" spans="1:26" customFormat="1" x14ac:dyDescent="0.25">
      <c r="A21" s="3" t="s">
        <v>28</v>
      </c>
      <c r="B21" s="3" t="s">
        <v>826</v>
      </c>
      <c r="C21" s="3" t="s">
        <v>827</v>
      </c>
      <c r="D21" s="3" t="s">
        <v>828</v>
      </c>
      <c r="E21" s="3" t="s">
        <v>829</v>
      </c>
      <c r="F21" s="3">
        <v>22836</v>
      </c>
      <c r="G21" s="3" t="s">
        <v>830</v>
      </c>
      <c r="H21" s="3" t="s">
        <v>831</v>
      </c>
      <c r="I21" s="3" t="s">
        <v>394</v>
      </c>
      <c r="J21" s="3" t="s">
        <v>832</v>
      </c>
      <c r="K21" s="3" t="s">
        <v>833</v>
      </c>
      <c r="L21" s="3" t="s">
        <v>834</v>
      </c>
      <c r="M21" s="3" t="s">
        <v>780</v>
      </c>
      <c r="N21" s="3">
        <v>1</v>
      </c>
      <c r="O21" s="3" t="s">
        <v>835</v>
      </c>
      <c r="P21" s="3" t="s">
        <v>836</v>
      </c>
      <c r="Q21" s="3" t="s">
        <v>837</v>
      </c>
      <c r="R21" s="3" t="s">
        <v>486</v>
      </c>
      <c r="S21" s="3" t="s">
        <v>486</v>
      </c>
      <c r="T21" s="3" t="s">
        <v>486</v>
      </c>
      <c r="U21" s="3" t="s">
        <v>486</v>
      </c>
      <c r="V21" s="3" t="s">
        <v>486</v>
      </c>
      <c r="W21" s="3" t="s">
        <v>486</v>
      </c>
      <c r="X21" s="3" t="s">
        <v>486</v>
      </c>
      <c r="Y21" s="3" t="s">
        <v>486</v>
      </c>
      <c r="Z21" s="3" t="s">
        <v>486</v>
      </c>
    </row>
    <row r="22" spans="1:26" customFormat="1" x14ac:dyDescent="0.25">
      <c r="A22" s="3" t="s">
        <v>28</v>
      </c>
      <c r="B22" s="3" t="s">
        <v>826</v>
      </c>
      <c r="C22" s="3" t="s">
        <v>838</v>
      </c>
      <c r="D22" s="3" t="s">
        <v>839</v>
      </c>
      <c r="E22" s="3" t="s">
        <v>840</v>
      </c>
      <c r="F22" s="3">
        <v>23074</v>
      </c>
      <c r="G22" s="3" t="s">
        <v>841</v>
      </c>
      <c r="H22" s="3" t="s">
        <v>842</v>
      </c>
      <c r="I22" s="3" t="s">
        <v>394</v>
      </c>
      <c r="J22" s="3" t="s">
        <v>832</v>
      </c>
      <c r="K22" s="3" t="s">
        <v>486</v>
      </c>
      <c r="L22" s="3" t="s">
        <v>843</v>
      </c>
      <c r="M22" s="3" t="s">
        <v>780</v>
      </c>
      <c r="N22" s="3">
        <v>2</v>
      </c>
      <c r="O22" s="3" t="s">
        <v>835</v>
      </c>
      <c r="P22" s="3" t="s">
        <v>836</v>
      </c>
      <c r="Q22" s="3" t="s">
        <v>837</v>
      </c>
      <c r="R22" s="3">
        <v>35499567</v>
      </c>
      <c r="S22" s="3" t="s">
        <v>844</v>
      </c>
      <c r="T22" s="3" t="s">
        <v>845</v>
      </c>
      <c r="U22" s="3" t="s">
        <v>486</v>
      </c>
      <c r="V22" s="3" t="s">
        <v>486</v>
      </c>
      <c r="W22" s="3" t="s">
        <v>486</v>
      </c>
      <c r="X22" s="3" t="s">
        <v>486</v>
      </c>
      <c r="Y22" s="3" t="s">
        <v>486</v>
      </c>
      <c r="Z22" s="3" t="s">
        <v>486</v>
      </c>
    </row>
    <row r="23" spans="1:26" customFormat="1" x14ac:dyDescent="0.25">
      <c r="A23" s="3" t="s">
        <v>28</v>
      </c>
      <c r="B23" s="3" t="s">
        <v>826</v>
      </c>
      <c r="C23" s="3" t="s">
        <v>846</v>
      </c>
      <c r="D23" s="3" t="s">
        <v>847</v>
      </c>
      <c r="E23" s="3" t="s">
        <v>848</v>
      </c>
      <c r="F23" s="3">
        <v>112936</v>
      </c>
      <c r="G23" s="3" t="s">
        <v>847</v>
      </c>
      <c r="H23" s="3" t="s">
        <v>849</v>
      </c>
      <c r="I23" s="3" t="s">
        <v>394</v>
      </c>
      <c r="J23" s="3" t="s">
        <v>832</v>
      </c>
      <c r="K23" s="3" t="s">
        <v>850</v>
      </c>
      <c r="L23" s="3" t="s">
        <v>834</v>
      </c>
      <c r="M23" s="3" t="s">
        <v>780</v>
      </c>
      <c r="N23" s="3">
        <v>1</v>
      </c>
      <c r="O23" s="3" t="s">
        <v>835</v>
      </c>
      <c r="P23" s="3" t="s">
        <v>836</v>
      </c>
      <c r="Q23" s="3" t="s">
        <v>837</v>
      </c>
      <c r="R23" s="3" t="s">
        <v>486</v>
      </c>
      <c r="S23" s="3" t="s">
        <v>486</v>
      </c>
      <c r="T23" s="3" t="s">
        <v>486</v>
      </c>
      <c r="U23" s="3" t="s">
        <v>486</v>
      </c>
      <c r="V23" s="3" t="s">
        <v>486</v>
      </c>
      <c r="W23" s="3" t="s">
        <v>486</v>
      </c>
      <c r="X23" s="3" t="s">
        <v>486</v>
      </c>
      <c r="Y23" s="3" t="s">
        <v>486</v>
      </c>
      <c r="Z23" s="3" t="s">
        <v>486</v>
      </c>
    </row>
    <row r="24" spans="1:26" customFormat="1" x14ac:dyDescent="0.25">
      <c r="A24" s="3" t="s">
        <v>63</v>
      </c>
      <c r="B24" s="3" t="s">
        <v>851</v>
      </c>
      <c r="C24" s="3" t="s">
        <v>852</v>
      </c>
      <c r="D24" s="3" t="s">
        <v>853</v>
      </c>
      <c r="E24" s="3" t="s">
        <v>854</v>
      </c>
      <c r="F24" s="3">
        <v>23023</v>
      </c>
      <c r="G24" s="3" t="s">
        <v>855</v>
      </c>
      <c r="H24" s="3" t="s">
        <v>856</v>
      </c>
      <c r="I24" s="3" t="s">
        <v>394</v>
      </c>
      <c r="J24" s="3" t="s">
        <v>160</v>
      </c>
      <c r="K24" s="3" t="s">
        <v>778</v>
      </c>
      <c r="L24" s="3" t="s">
        <v>857</v>
      </c>
      <c r="M24" s="3" t="s">
        <v>780</v>
      </c>
      <c r="N24" s="3">
        <v>1</v>
      </c>
      <c r="O24" s="3">
        <v>30220460</v>
      </c>
      <c r="P24" s="3" t="s">
        <v>858</v>
      </c>
      <c r="Q24" s="3" t="s">
        <v>859</v>
      </c>
      <c r="R24" s="3" t="s">
        <v>486</v>
      </c>
      <c r="S24" s="3" t="s">
        <v>486</v>
      </c>
      <c r="T24" s="3" t="s">
        <v>486</v>
      </c>
      <c r="U24" s="3" t="s">
        <v>486</v>
      </c>
      <c r="V24" s="3" t="s">
        <v>486</v>
      </c>
      <c r="W24" s="3" t="s">
        <v>486</v>
      </c>
      <c r="X24" s="3" t="s">
        <v>486</v>
      </c>
      <c r="Y24" s="3" t="s">
        <v>486</v>
      </c>
      <c r="Z24" s="3" t="s">
        <v>486</v>
      </c>
    </row>
    <row r="25" spans="1:26" customFormat="1" x14ac:dyDescent="0.25">
      <c r="A25" s="3" t="s">
        <v>63</v>
      </c>
      <c r="B25" s="3" t="s">
        <v>851</v>
      </c>
      <c r="C25" s="3" t="s">
        <v>860</v>
      </c>
      <c r="D25" s="3" t="s">
        <v>861</v>
      </c>
      <c r="E25" s="3" t="s">
        <v>862</v>
      </c>
      <c r="F25" s="3">
        <v>23603</v>
      </c>
      <c r="G25" s="3" t="s">
        <v>863</v>
      </c>
      <c r="H25" s="3" t="s">
        <v>864</v>
      </c>
      <c r="I25" s="3" t="s">
        <v>394</v>
      </c>
      <c r="J25" s="3" t="s">
        <v>160</v>
      </c>
      <c r="K25" s="3" t="s">
        <v>850</v>
      </c>
      <c r="L25" s="3" t="s">
        <v>857</v>
      </c>
      <c r="M25" s="3" t="s">
        <v>780</v>
      </c>
      <c r="N25" s="3">
        <v>1</v>
      </c>
      <c r="O25" s="3">
        <v>30220460</v>
      </c>
      <c r="P25" s="3" t="s">
        <v>865</v>
      </c>
      <c r="Q25" s="3" t="s">
        <v>866</v>
      </c>
      <c r="R25" s="3" t="s">
        <v>486</v>
      </c>
      <c r="S25" s="3" t="s">
        <v>486</v>
      </c>
      <c r="T25" s="3" t="s">
        <v>486</v>
      </c>
      <c r="U25" s="3" t="s">
        <v>486</v>
      </c>
      <c r="V25" s="3" t="s">
        <v>486</v>
      </c>
      <c r="W25" s="3" t="s">
        <v>486</v>
      </c>
      <c r="X25" s="3" t="s">
        <v>486</v>
      </c>
      <c r="Y25" s="3" t="s">
        <v>486</v>
      </c>
      <c r="Z25" s="3" t="s">
        <v>486</v>
      </c>
    </row>
    <row r="26" spans="1:26" customFormat="1" x14ac:dyDescent="0.25">
      <c r="A26" s="3" t="s">
        <v>63</v>
      </c>
      <c r="B26" s="3" t="s">
        <v>867</v>
      </c>
      <c r="C26" s="3" t="s">
        <v>868</v>
      </c>
      <c r="D26" s="3" t="s">
        <v>68</v>
      </c>
      <c r="E26" s="3" t="s">
        <v>869</v>
      </c>
      <c r="F26" s="3">
        <v>2339</v>
      </c>
      <c r="G26" s="3" t="s">
        <v>68</v>
      </c>
      <c r="H26" s="3" t="s">
        <v>69</v>
      </c>
      <c r="I26" s="3" t="s">
        <v>394</v>
      </c>
      <c r="J26" s="3" t="s">
        <v>70</v>
      </c>
      <c r="K26" s="3" t="s">
        <v>486</v>
      </c>
      <c r="L26" s="3" t="s">
        <v>870</v>
      </c>
      <c r="M26" s="3" t="s">
        <v>780</v>
      </c>
      <c r="N26" s="3">
        <v>1</v>
      </c>
      <c r="O26" s="3">
        <v>30988424</v>
      </c>
      <c r="P26" s="3" t="s">
        <v>871</v>
      </c>
      <c r="Q26" s="3" t="s">
        <v>872</v>
      </c>
      <c r="R26" s="3" t="s">
        <v>486</v>
      </c>
      <c r="S26" s="3" t="s">
        <v>486</v>
      </c>
      <c r="T26" s="3" t="s">
        <v>486</v>
      </c>
      <c r="U26" s="3" t="s">
        <v>486</v>
      </c>
      <c r="V26" s="3" t="s">
        <v>486</v>
      </c>
      <c r="W26" s="3" t="s">
        <v>486</v>
      </c>
      <c r="X26" s="3" t="s">
        <v>486</v>
      </c>
      <c r="Y26" s="3" t="s">
        <v>486</v>
      </c>
      <c r="Z26" s="3" t="s">
        <v>486</v>
      </c>
    </row>
    <row r="27" spans="1:26" customFormat="1" x14ac:dyDescent="0.25">
      <c r="A27" s="3" t="s">
        <v>63</v>
      </c>
      <c r="B27" s="3" t="s">
        <v>873</v>
      </c>
      <c r="C27" s="3" t="s">
        <v>874</v>
      </c>
      <c r="D27" s="3" t="s">
        <v>875</v>
      </c>
      <c r="E27" s="3" t="s">
        <v>876</v>
      </c>
      <c r="F27" s="3">
        <v>51024</v>
      </c>
      <c r="G27" s="3" t="s">
        <v>877</v>
      </c>
      <c r="H27" s="3" t="s">
        <v>878</v>
      </c>
      <c r="I27" s="3" t="s">
        <v>394</v>
      </c>
      <c r="J27" s="3" t="s">
        <v>879</v>
      </c>
      <c r="K27" s="3" t="s">
        <v>880</v>
      </c>
      <c r="L27" s="3" t="s">
        <v>881</v>
      </c>
      <c r="M27" s="3" t="s">
        <v>780</v>
      </c>
      <c r="N27" s="3">
        <v>1</v>
      </c>
      <c r="O27" s="3">
        <v>16107562</v>
      </c>
      <c r="P27" s="3" t="s">
        <v>882</v>
      </c>
      <c r="Q27" s="3" t="s">
        <v>883</v>
      </c>
      <c r="R27" s="3" t="s">
        <v>486</v>
      </c>
      <c r="S27" s="3" t="s">
        <v>486</v>
      </c>
      <c r="T27" s="3" t="s">
        <v>486</v>
      </c>
      <c r="U27" s="3" t="s">
        <v>486</v>
      </c>
      <c r="V27" s="3" t="s">
        <v>486</v>
      </c>
      <c r="W27" s="3" t="s">
        <v>486</v>
      </c>
      <c r="X27" s="3" t="s">
        <v>486</v>
      </c>
      <c r="Y27" s="3" t="s">
        <v>486</v>
      </c>
      <c r="Z27" s="3" t="s">
        <v>486</v>
      </c>
    </row>
    <row r="28" spans="1:26" customFormat="1" x14ac:dyDescent="0.25">
      <c r="A28" s="3" t="s">
        <v>63</v>
      </c>
      <c r="B28" s="3" t="s">
        <v>884</v>
      </c>
      <c r="C28" s="3" t="s">
        <v>885</v>
      </c>
      <c r="D28" s="3" t="s">
        <v>886</v>
      </c>
      <c r="E28" s="3" t="s">
        <v>887</v>
      </c>
      <c r="F28" s="3">
        <v>853254</v>
      </c>
      <c r="G28" s="3" t="s">
        <v>888</v>
      </c>
      <c r="H28" s="3" t="s">
        <v>889</v>
      </c>
      <c r="I28" s="3" t="s">
        <v>174</v>
      </c>
      <c r="J28" s="3" t="s">
        <v>73</v>
      </c>
      <c r="K28" s="3" t="s">
        <v>880</v>
      </c>
      <c r="L28" s="3" t="s">
        <v>779</v>
      </c>
      <c r="M28" s="3" t="s">
        <v>780</v>
      </c>
      <c r="N28" s="3">
        <v>1</v>
      </c>
      <c r="O28" s="3">
        <v>24451165</v>
      </c>
      <c r="P28" s="3" t="s">
        <v>890</v>
      </c>
      <c r="Q28" s="3" t="s">
        <v>891</v>
      </c>
      <c r="R28" s="3" t="s">
        <v>486</v>
      </c>
      <c r="S28" s="3" t="s">
        <v>486</v>
      </c>
      <c r="T28" s="3" t="s">
        <v>486</v>
      </c>
      <c r="U28" s="3" t="s">
        <v>486</v>
      </c>
      <c r="V28" s="3" t="s">
        <v>486</v>
      </c>
      <c r="W28" s="3" t="s">
        <v>486</v>
      </c>
      <c r="X28" s="3" t="s">
        <v>486</v>
      </c>
      <c r="Y28" s="3" t="s">
        <v>486</v>
      </c>
      <c r="Z28" s="3" t="s">
        <v>486</v>
      </c>
    </row>
    <row r="29" spans="1:26" customFormat="1" x14ac:dyDescent="0.25">
      <c r="A29" s="3" t="s">
        <v>63</v>
      </c>
      <c r="B29" s="3" t="s">
        <v>884</v>
      </c>
      <c r="C29" s="3" t="s">
        <v>892</v>
      </c>
      <c r="D29" s="3" t="s">
        <v>893</v>
      </c>
      <c r="E29" s="3" t="s">
        <v>894</v>
      </c>
      <c r="F29" s="3">
        <v>850686</v>
      </c>
      <c r="G29" s="3" t="s">
        <v>895</v>
      </c>
      <c r="H29" s="3" t="s">
        <v>896</v>
      </c>
      <c r="I29" s="3" t="s">
        <v>174</v>
      </c>
      <c r="J29" s="3" t="s">
        <v>73</v>
      </c>
      <c r="K29" s="3" t="s">
        <v>332</v>
      </c>
      <c r="L29" s="3" t="s">
        <v>779</v>
      </c>
      <c r="M29" s="3" t="s">
        <v>780</v>
      </c>
      <c r="N29" s="3">
        <v>1</v>
      </c>
      <c r="O29" s="3">
        <v>24451165</v>
      </c>
      <c r="P29" s="3" t="s">
        <v>897</v>
      </c>
      <c r="Q29" s="3" t="s">
        <v>891</v>
      </c>
      <c r="R29" s="3" t="s">
        <v>486</v>
      </c>
      <c r="S29" s="3" t="s">
        <v>486</v>
      </c>
      <c r="T29" s="3" t="s">
        <v>486</v>
      </c>
      <c r="U29" s="3" t="s">
        <v>486</v>
      </c>
      <c r="V29" s="3" t="s">
        <v>486</v>
      </c>
      <c r="W29" s="3" t="s">
        <v>486</v>
      </c>
      <c r="X29" s="3" t="s">
        <v>486</v>
      </c>
      <c r="Y29" s="3" t="s">
        <v>486</v>
      </c>
      <c r="Z29" s="3" t="s">
        <v>486</v>
      </c>
    </row>
    <row r="30" spans="1:26" customFormat="1" x14ac:dyDescent="0.25">
      <c r="A30" s="3" t="s">
        <v>63</v>
      </c>
      <c r="B30" s="3" t="s">
        <v>884</v>
      </c>
      <c r="C30" s="3" t="s">
        <v>898</v>
      </c>
      <c r="D30" s="3" t="s">
        <v>899</v>
      </c>
      <c r="E30" s="3" t="s">
        <v>900</v>
      </c>
      <c r="F30" s="3">
        <v>853870</v>
      </c>
      <c r="G30" s="3" t="s">
        <v>549</v>
      </c>
      <c r="H30" s="3" t="s">
        <v>901</v>
      </c>
      <c r="I30" s="3" t="s">
        <v>174</v>
      </c>
      <c r="J30" s="3" t="s">
        <v>73</v>
      </c>
      <c r="K30" s="3" t="s">
        <v>880</v>
      </c>
      <c r="L30" s="3" t="s">
        <v>779</v>
      </c>
      <c r="M30" s="3" t="s">
        <v>780</v>
      </c>
      <c r="N30" s="3">
        <v>1</v>
      </c>
      <c r="O30" s="3">
        <v>24451165</v>
      </c>
      <c r="P30" s="3" t="s">
        <v>902</v>
      </c>
      <c r="Q30" s="3" t="s">
        <v>891</v>
      </c>
      <c r="R30" s="3" t="s">
        <v>486</v>
      </c>
      <c r="S30" s="3" t="s">
        <v>486</v>
      </c>
      <c r="T30" s="3" t="s">
        <v>486</v>
      </c>
      <c r="U30" s="3" t="s">
        <v>486</v>
      </c>
      <c r="V30" s="3" t="s">
        <v>486</v>
      </c>
      <c r="W30" s="3" t="s">
        <v>486</v>
      </c>
      <c r="X30" s="3" t="s">
        <v>486</v>
      </c>
      <c r="Y30" s="3" t="s">
        <v>486</v>
      </c>
      <c r="Z30" s="3" t="s">
        <v>486</v>
      </c>
    </row>
    <row r="31" spans="1:26" customFormat="1" x14ac:dyDescent="0.25">
      <c r="A31" s="3" t="s">
        <v>63</v>
      </c>
      <c r="B31" s="3" t="s">
        <v>884</v>
      </c>
      <c r="C31" s="3" t="s">
        <v>903</v>
      </c>
      <c r="D31" s="3" t="s">
        <v>904</v>
      </c>
      <c r="E31" s="3" t="s">
        <v>905</v>
      </c>
      <c r="F31" s="3">
        <v>856162</v>
      </c>
      <c r="G31" s="3" t="s">
        <v>906</v>
      </c>
      <c r="H31" s="3" t="s">
        <v>907</v>
      </c>
      <c r="I31" s="3" t="s">
        <v>174</v>
      </c>
      <c r="J31" s="3" t="s">
        <v>73</v>
      </c>
      <c r="K31" s="3" t="s">
        <v>486</v>
      </c>
      <c r="L31" s="3" t="s">
        <v>779</v>
      </c>
      <c r="M31" s="3" t="s">
        <v>780</v>
      </c>
      <c r="N31" s="3">
        <v>1</v>
      </c>
      <c r="O31" s="3">
        <v>24451165</v>
      </c>
      <c r="P31" s="3" t="s">
        <v>908</v>
      </c>
      <c r="Q31" s="3" t="s">
        <v>891</v>
      </c>
      <c r="R31" s="3" t="s">
        <v>486</v>
      </c>
      <c r="S31" s="3" t="s">
        <v>486</v>
      </c>
      <c r="T31" s="3" t="s">
        <v>486</v>
      </c>
      <c r="U31" s="3" t="s">
        <v>486</v>
      </c>
      <c r="V31" s="3" t="s">
        <v>486</v>
      </c>
      <c r="W31" s="3" t="s">
        <v>486</v>
      </c>
      <c r="X31" s="3" t="s">
        <v>486</v>
      </c>
      <c r="Y31" s="3" t="s">
        <v>486</v>
      </c>
      <c r="Z31" s="3" t="s">
        <v>486</v>
      </c>
    </row>
    <row r="32" spans="1:26" customFormat="1" x14ac:dyDescent="0.25">
      <c r="A32" s="3" t="s">
        <v>5</v>
      </c>
      <c r="B32" s="3" t="s">
        <v>909</v>
      </c>
      <c r="C32" s="3" t="s">
        <v>910</v>
      </c>
      <c r="D32" s="3" t="s">
        <v>79</v>
      </c>
      <c r="E32" s="3" t="s">
        <v>911</v>
      </c>
      <c r="F32" s="3">
        <v>850955</v>
      </c>
      <c r="G32" s="3" t="s">
        <v>912</v>
      </c>
      <c r="H32" s="3" t="s">
        <v>913</v>
      </c>
      <c r="I32" s="3" t="s">
        <v>174</v>
      </c>
      <c r="J32" s="3" t="s">
        <v>70</v>
      </c>
      <c r="K32" s="3" t="s">
        <v>332</v>
      </c>
      <c r="L32" s="3" t="s">
        <v>779</v>
      </c>
      <c r="M32" s="3" t="s">
        <v>780</v>
      </c>
      <c r="N32" s="3">
        <v>1</v>
      </c>
      <c r="O32" s="3">
        <v>23781023</v>
      </c>
      <c r="P32" s="3" t="s">
        <v>914</v>
      </c>
      <c r="Q32" s="3" t="s">
        <v>82</v>
      </c>
      <c r="R32" s="3" t="s">
        <v>486</v>
      </c>
      <c r="S32" s="3" t="s">
        <v>486</v>
      </c>
      <c r="T32" s="3" t="s">
        <v>486</v>
      </c>
      <c r="U32" s="3" t="s">
        <v>486</v>
      </c>
      <c r="V32" s="3" t="s">
        <v>486</v>
      </c>
      <c r="W32" s="3" t="s">
        <v>486</v>
      </c>
      <c r="X32" s="3" t="s">
        <v>486</v>
      </c>
      <c r="Y32" s="3" t="s">
        <v>486</v>
      </c>
      <c r="Z32" s="3" t="s">
        <v>486</v>
      </c>
    </row>
    <row r="33" spans="1:26" customFormat="1" x14ac:dyDescent="0.25">
      <c r="A33" s="3" t="s">
        <v>5</v>
      </c>
      <c r="B33" s="3" t="s">
        <v>915</v>
      </c>
      <c r="C33" s="3" t="s">
        <v>916</v>
      </c>
      <c r="D33" s="3" t="s">
        <v>917</v>
      </c>
      <c r="E33" s="3" t="s">
        <v>918</v>
      </c>
      <c r="F33" s="3">
        <v>7879</v>
      </c>
      <c r="G33" s="3" t="s">
        <v>919</v>
      </c>
      <c r="H33" s="3" t="s">
        <v>920</v>
      </c>
      <c r="I33" s="3" t="s">
        <v>394</v>
      </c>
      <c r="J33" s="3" t="s">
        <v>84</v>
      </c>
      <c r="K33" s="3" t="s">
        <v>921</v>
      </c>
      <c r="L33" s="3" t="s">
        <v>922</v>
      </c>
      <c r="M33" s="3" t="s">
        <v>780</v>
      </c>
      <c r="N33" s="3">
        <v>1</v>
      </c>
      <c r="O33" s="3">
        <v>24554770</v>
      </c>
      <c r="P33" s="3" t="s">
        <v>923</v>
      </c>
      <c r="Q33" s="3" t="s">
        <v>924</v>
      </c>
      <c r="R33" s="3" t="s">
        <v>486</v>
      </c>
      <c r="S33" s="3" t="s">
        <v>486</v>
      </c>
      <c r="T33" s="3" t="s">
        <v>486</v>
      </c>
      <c r="U33" s="3" t="s">
        <v>486</v>
      </c>
      <c r="V33" s="3" t="s">
        <v>486</v>
      </c>
      <c r="W33" s="3" t="s">
        <v>486</v>
      </c>
      <c r="X33" s="3" t="s">
        <v>486</v>
      </c>
      <c r="Y33" s="3" t="s">
        <v>486</v>
      </c>
      <c r="Z33" s="3" t="s">
        <v>486</v>
      </c>
    </row>
    <row r="34" spans="1:26" customFormat="1" x14ac:dyDescent="0.25">
      <c r="A34" s="3" t="s">
        <v>5</v>
      </c>
      <c r="B34" s="3" t="s">
        <v>915</v>
      </c>
      <c r="C34" s="3" t="s">
        <v>925</v>
      </c>
      <c r="D34" s="3" t="s">
        <v>926</v>
      </c>
      <c r="E34" s="3" t="s">
        <v>918</v>
      </c>
      <c r="F34" s="3">
        <v>19349</v>
      </c>
      <c r="G34" s="3" t="s">
        <v>927</v>
      </c>
      <c r="H34" s="3" t="s">
        <v>928</v>
      </c>
      <c r="I34" s="3" t="s">
        <v>209</v>
      </c>
      <c r="J34" s="3" t="s">
        <v>84</v>
      </c>
      <c r="K34" s="3" t="s">
        <v>921</v>
      </c>
      <c r="L34" s="3" t="s">
        <v>214</v>
      </c>
      <c r="M34" s="3" t="s">
        <v>780</v>
      </c>
      <c r="N34" s="3">
        <v>1</v>
      </c>
      <c r="O34" s="3">
        <v>24554770</v>
      </c>
      <c r="P34" s="3" t="s">
        <v>923</v>
      </c>
      <c r="Q34" s="3" t="s">
        <v>929</v>
      </c>
      <c r="R34" s="3" t="s">
        <v>486</v>
      </c>
      <c r="S34" s="3" t="s">
        <v>486</v>
      </c>
      <c r="T34" s="3" t="s">
        <v>486</v>
      </c>
      <c r="U34" s="3" t="s">
        <v>486</v>
      </c>
      <c r="V34" s="3" t="s">
        <v>486</v>
      </c>
      <c r="W34" s="3" t="s">
        <v>486</v>
      </c>
      <c r="X34" s="3" t="s">
        <v>486</v>
      </c>
      <c r="Y34" s="3" t="s">
        <v>486</v>
      </c>
      <c r="Z34" s="3" t="s">
        <v>486</v>
      </c>
    </row>
    <row r="35" spans="1:26" customFormat="1" x14ac:dyDescent="0.25">
      <c r="A35" s="3" t="s">
        <v>5</v>
      </c>
      <c r="B35" s="3" t="s">
        <v>915</v>
      </c>
      <c r="C35" s="3" t="s">
        <v>930</v>
      </c>
      <c r="D35" s="3" t="s">
        <v>931</v>
      </c>
      <c r="E35" s="3" t="s">
        <v>932</v>
      </c>
      <c r="F35" s="3">
        <v>55014</v>
      </c>
      <c r="G35" s="3" t="s">
        <v>931</v>
      </c>
      <c r="H35" s="3" t="s">
        <v>933</v>
      </c>
      <c r="I35" s="3" t="s">
        <v>394</v>
      </c>
      <c r="J35" s="3" t="s">
        <v>84</v>
      </c>
      <c r="K35" s="3" t="s">
        <v>934</v>
      </c>
      <c r="L35" s="3" t="s">
        <v>922</v>
      </c>
      <c r="M35" s="3" t="s">
        <v>780</v>
      </c>
      <c r="N35" s="3">
        <v>1</v>
      </c>
      <c r="O35" s="3">
        <v>24554770</v>
      </c>
      <c r="P35" s="3" t="s">
        <v>935</v>
      </c>
      <c r="Q35" s="3" t="s">
        <v>924</v>
      </c>
      <c r="R35" s="3" t="s">
        <v>486</v>
      </c>
      <c r="S35" s="3" t="s">
        <v>486</v>
      </c>
      <c r="T35" s="3" t="s">
        <v>486</v>
      </c>
      <c r="U35" s="3" t="s">
        <v>486</v>
      </c>
      <c r="V35" s="3" t="s">
        <v>486</v>
      </c>
      <c r="W35" s="3" t="s">
        <v>486</v>
      </c>
      <c r="X35" s="3" t="s">
        <v>486</v>
      </c>
      <c r="Y35" s="3" t="s">
        <v>486</v>
      </c>
      <c r="Z35" s="3" t="s">
        <v>486</v>
      </c>
    </row>
    <row r="36" spans="1:26" customFormat="1" x14ac:dyDescent="0.25">
      <c r="A36" s="3" t="s">
        <v>5</v>
      </c>
      <c r="B36" s="3" t="s">
        <v>915</v>
      </c>
      <c r="C36" s="3" t="s">
        <v>936</v>
      </c>
      <c r="D36" s="3" t="s">
        <v>937</v>
      </c>
      <c r="E36" s="3" t="s">
        <v>932</v>
      </c>
      <c r="F36" s="3">
        <v>67727</v>
      </c>
      <c r="G36" s="3" t="s">
        <v>937</v>
      </c>
      <c r="H36" s="3" t="s">
        <v>938</v>
      </c>
      <c r="I36" s="3" t="s">
        <v>209</v>
      </c>
      <c r="J36" s="3" t="s">
        <v>84</v>
      </c>
      <c r="K36" s="3" t="s">
        <v>934</v>
      </c>
      <c r="L36" s="3" t="s">
        <v>214</v>
      </c>
      <c r="M36" s="3" t="s">
        <v>780</v>
      </c>
      <c r="N36" s="3">
        <v>1</v>
      </c>
      <c r="O36" s="3">
        <v>24554770</v>
      </c>
      <c r="P36" s="3" t="s">
        <v>939</v>
      </c>
      <c r="Q36" s="3" t="s">
        <v>929</v>
      </c>
      <c r="R36" s="3" t="s">
        <v>486</v>
      </c>
      <c r="S36" s="3" t="s">
        <v>486</v>
      </c>
      <c r="T36" s="3" t="s">
        <v>486</v>
      </c>
      <c r="U36" s="3" t="s">
        <v>486</v>
      </c>
      <c r="V36" s="3" t="s">
        <v>486</v>
      </c>
      <c r="W36" s="3" t="s">
        <v>486</v>
      </c>
      <c r="X36" s="3" t="s">
        <v>486</v>
      </c>
      <c r="Y36" s="3" t="s">
        <v>486</v>
      </c>
      <c r="Z36" s="3" t="s">
        <v>486</v>
      </c>
    </row>
    <row r="37" spans="1:26" customFormat="1" x14ac:dyDescent="0.25">
      <c r="A37" s="3" t="s">
        <v>5</v>
      </c>
      <c r="B37" s="3" t="s">
        <v>915</v>
      </c>
      <c r="C37" s="3" t="s">
        <v>940</v>
      </c>
      <c r="D37" s="3" t="s">
        <v>941</v>
      </c>
      <c r="E37" s="3" t="s">
        <v>942</v>
      </c>
      <c r="F37" s="3">
        <v>27072</v>
      </c>
      <c r="G37" s="3" t="s">
        <v>941</v>
      </c>
      <c r="H37" s="3" t="s">
        <v>943</v>
      </c>
      <c r="I37" s="3" t="s">
        <v>394</v>
      </c>
      <c r="J37" s="3" t="s">
        <v>84</v>
      </c>
      <c r="K37" s="3" t="s">
        <v>198</v>
      </c>
      <c r="L37" s="3" t="s">
        <v>922</v>
      </c>
      <c r="M37" s="3" t="s">
        <v>780</v>
      </c>
      <c r="N37" s="3">
        <v>1</v>
      </c>
      <c r="O37" s="3">
        <v>24554770</v>
      </c>
      <c r="P37" s="3" t="s">
        <v>939</v>
      </c>
      <c r="Q37" s="3" t="s">
        <v>924</v>
      </c>
      <c r="R37" s="3" t="s">
        <v>486</v>
      </c>
      <c r="S37" s="3" t="s">
        <v>486</v>
      </c>
      <c r="T37" s="3" t="s">
        <v>486</v>
      </c>
      <c r="U37" s="3" t="s">
        <v>486</v>
      </c>
      <c r="V37" s="3" t="s">
        <v>486</v>
      </c>
      <c r="W37" s="3" t="s">
        <v>486</v>
      </c>
      <c r="X37" s="3" t="s">
        <v>486</v>
      </c>
      <c r="Y37" s="3" t="s">
        <v>486</v>
      </c>
      <c r="Z37" s="3" t="s">
        <v>486</v>
      </c>
    </row>
    <row r="38" spans="1:26" customFormat="1" x14ac:dyDescent="0.25">
      <c r="A38" s="3" t="s">
        <v>5</v>
      </c>
      <c r="B38" s="3" t="s">
        <v>915</v>
      </c>
      <c r="C38" s="3" t="s">
        <v>944</v>
      </c>
      <c r="D38" s="3" t="s">
        <v>945</v>
      </c>
      <c r="E38" s="3" t="s">
        <v>946</v>
      </c>
      <c r="F38" s="3">
        <v>65082</v>
      </c>
      <c r="G38" s="3" t="s">
        <v>945</v>
      </c>
      <c r="H38" s="3" t="s">
        <v>947</v>
      </c>
      <c r="I38" s="3" t="s">
        <v>394</v>
      </c>
      <c r="J38" s="3" t="s">
        <v>84</v>
      </c>
      <c r="K38" s="3" t="s">
        <v>921</v>
      </c>
      <c r="L38" s="3" t="s">
        <v>922</v>
      </c>
      <c r="M38" s="3" t="s">
        <v>780</v>
      </c>
      <c r="N38" s="3">
        <v>1</v>
      </c>
      <c r="O38" s="3">
        <v>24554770</v>
      </c>
      <c r="P38" s="3" t="s">
        <v>939</v>
      </c>
      <c r="Q38" s="3" t="s">
        <v>924</v>
      </c>
      <c r="R38" s="3" t="s">
        <v>486</v>
      </c>
      <c r="S38" s="3" t="s">
        <v>486</v>
      </c>
      <c r="T38" s="3" t="s">
        <v>486</v>
      </c>
      <c r="U38" s="3" t="s">
        <v>486</v>
      </c>
      <c r="V38" s="3" t="s">
        <v>486</v>
      </c>
      <c r="W38" s="3" t="s">
        <v>486</v>
      </c>
      <c r="X38" s="3" t="s">
        <v>486</v>
      </c>
      <c r="Y38" s="3" t="s">
        <v>486</v>
      </c>
      <c r="Z38" s="3" t="s">
        <v>486</v>
      </c>
    </row>
    <row r="39" spans="1:26" customFormat="1" x14ac:dyDescent="0.25">
      <c r="A39" s="3" t="s">
        <v>5</v>
      </c>
      <c r="B39" s="3" t="s">
        <v>915</v>
      </c>
      <c r="C39" s="3" t="s">
        <v>948</v>
      </c>
      <c r="D39" s="3" t="s">
        <v>949</v>
      </c>
      <c r="E39" s="3" t="s">
        <v>950</v>
      </c>
      <c r="F39" s="3">
        <v>23339</v>
      </c>
      <c r="G39" s="3" t="s">
        <v>951</v>
      </c>
      <c r="H39" s="3" t="s">
        <v>952</v>
      </c>
      <c r="I39" s="3" t="s">
        <v>394</v>
      </c>
      <c r="J39" s="3" t="s">
        <v>84</v>
      </c>
      <c r="K39" s="3" t="s">
        <v>198</v>
      </c>
      <c r="L39" s="3" t="s">
        <v>922</v>
      </c>
      <c r="M39" s="3" t="s">
        <v>780</v>
      </c>
      <c r="N39" s="3">
        <v>1</v>
      </c>
      <c r="O39" s="3">
        <v>24554770</v>
      </c>
      <c r="P39" s="3" t="s">
        <v>939</v>
      </c>
      <c r="Q39" s="3" t="s">
        <v>924</v>
      </c>
      <c r="R39" s="3" t="s">
        <v>486</v>
      </c>
      <c r="S39" s="3" t="s">
        <v>486</v>
      </c>
      <c r="T39" s="3" t="s">
        <v>486</v>
      </c>
      <c r="U39" s="3" t="s">
        <v>486</v>
      </c>
      <c r="V39" s="3" t="s">
        <v>486</v>
      </c>
      <c r="W39" s="3" t="s">
        <v>486</v>
      </c>
      <c r="X39" s="3" t="s">
        <v>486</v>
      </c>
      <c r="Y39" s="3" t="s">
        <v>486</v>
      </c>
      <c r="Z39" s="3" t="s">
        <v>486</v>
      </c>
    </row>
    <row r="40" spans="1:26" customFormat="1" x14ac:dyDescent="0.25">
      <c r="A40" s="3" t="s">
        <v>5</v>
      </c>
      <c r="B40" s="3" t="s">
        <v>915</v>
      </c>
      <c r="C40" s="3" t="s">
        <v>953</v>
      </c>
      <c r="D40" s="3" t="s">
        <v>954</v>
      </c>
      <c r="E40" s="3" t="s">
        <v>955</v>
      </c>
      <c r="F40" s="3">
        <v>55823</v>
      </c>
      <c r="G40" s="3" t="s">
        <v>956</v>
      </c>
      <c r="H40" s="3" t="s">
        <v>957</v>
      </c>
      <c r="I40" s="3" t="s">
        <v>394</v>
      </c>
      <c r="J40" s="3" t="s">
        <v>84</v>
      </c>
      <c r="K40" s="3" t="s">
        <v>921</v>
      </c>
      <c r="L40" s="3" t="s">
        <v>922</v>
      </c>
      <c r="M40" s="3" t="s">
        <v>780</v>
      </c>
      <c r="N40" s="3">
        <v>1</v>
      </c>
      <c r="O40" s="3">
        <v>24554770</v>
      </c>
      <c r="P40" s="3" t="s">
        <v>939</v>
      </c>
      <c r="Q40" s="3" t="s">
        <v>924</v>
      </c>
      <c r="R40" s="3" t="s">
        <v>486</v>
      </c>
      <c r="S40" s="3" t="s">
        <v>486</v>
      </c>
      <c r="T40" s="3" t="s">
        <v>486</v>
      </c>
      <c r="U40" s="3" t="s">
        <v>486</v>
      </c>
      <c r="V40" s="3" t="s">
        <v>486</v>
      </c>
      <c r="W40" s="3" t="s">
        <v>486</v>
      </c>
      <c r="X40" s="3" t="s">
        <v>486</v>
      </c>
      <c r="Y40" s="3" t="s">
        <v>486</v>
      </c>
      <c r="Z40" s="3" t="s">
        <v>486</v>
      </c>
    </row>
    <row r="41" spans="1:26" customFormat="1" x14ac:dyDescent="0.25">
      <c r="A41" s="3" t="s">
        <v>5</v>
      </c>
      <c r="B41" s="3" t="s">
        <v>915</v>
      </c>
      <c r="C41" s="3" t="s">
        <v>958</v>
      </c>
      <c r="D41" s="3" t="s">
        <v>959</v>
      </c>
      <c r="E41" s="3" t="s">
        <v>960</v>
      </c>
      <c r="F41" s="3">
        <v>57617</v>
      </c>
      <c r="G41" s="3" t="s">
        <v>961</v>
      </c>
      <c r="H41" s="3" t="s">
        <v>962</v>
      </c>
      <c r="I41" s="3" t="s">
        <v>394</v>
      </c>
      <c r="J41" s="3" t="s">
        <v>84</v>
      </c>
      <c r="K41" s="3" t="s">
        <v>921</v>
      </c>
      <c r="L41" s="3" t="s">
        <v>922</v>
      </c>
      <c r="M41" s="3" t="s">
        <v>780</v>
      </c>
      <c r="N41" s="3">
        <v>1</v>
      </c>
      <c r="O41" s="3">
        <v>24554770</v>
      </c>
      <c r="P41" s="3" t="s">
        <v>939</v>
      </c>
      <c r="Q41" s="3" t="s">
        <v>924</v>
      </c>
      <c r="R41" s="3" t="s">
        <v>486</v>
      </c>
      <c r="S41" s="3" t="s">
        <v>486</v>
      </c>
      <c r="T41" s="3" t="s">
        <v>486</v>
      </c>
      <c r="U41" s="3" t="s">
        <v>486</v>
      </c>
      <c r="V41" s="3" t="s">
        <v>486</v>
      </c>
      <c r="W41" s="3" t="s">
        <v>486</v>
      </c>
      <c r="X41" s="3" t="s">
        <v>486</v>
      </c>
      <c r="Y41" s="3" t="s">
        <v>486</v>
      </c>
      <c r="Z41" s="3" t="s">
        <v>486</v>
      </c>
    </row>
    <row r="42" spans="1:26" customFormat="1" x14ac:dyDescent="0.25">
      <c r="A42" s="3" t="s">
        <v>5</v>
      </c>
      <c r="B42" s="3" t="s">
        <v>915</v>
      </c>
      <c r="C42" s="3" t="s">
        <v>963</v>
      </c>
      <c r="D42" s="3" t="s">
        <v>964</v>
      </c>
      <c r="E42" s="3" t="s">
        <v>965</v>
      </c>
      <c r="F42" s="3">
        <v>64601</v>
      </c>
      <c r="G42" s="3" t="s">
        <v>964</v>
      </c>
      <c r="H42" s="3" t="s">
        <v>966</v>
      </c>
      <c r="I42" s="3" t="s">
        <v>394</v>
      </c>
      <c r="J42" s="3" t="s">
        <v>84</v>
      </c>
      <c r="K42" s="3" t="s">
        <v>921</v>
      </c>
      <c r="L42" s="3" t="s">
        <v>922</v>
      </c>
      <c r="M42" s="3" t="s">
        <v>780</v>
      </c>
      <c r="N42" s="3">
        <v>1</v>
      </c>
      <c r="O42" s="3">
        <v>24554770</v>
      </c>
      <c r="P42" s="3" t="s">
        <v>939</v>
      </c>
      <c r="Q42" s="3" t="s">
        <v>924</v>
      </c>
      <c r="R42" s="3" t="s">
        <v>486</v>
      </c>
      <c r="S42" s="3" t="s">
        <v>486</v>
      </c>
      <c r="T42" s="3" t="s">
        <v>486</v>
      </c>
      <c r="U42" s="3" t="s">
        <v>486</v>
      </c>
      <c r="V42" s="3" t="s">
        <v>486</v>
      </c>
      <c r="W42" s="3" t="s">
        <v>486</v>
      </c>
      <c r="X42" s="3" t="s">
        <v>486</v>
      </c>
      <c r="Y42" s="3" t="s">
        <v>486</v>
      </c>
      <c r="Z42" s="3" t="s">
        <v>486</v>
      </c>
    </row>
    <row r="43" spans="1:26" customFormat="1" x14ac:dyDescent="0.25">
      <c r="A43" s="3" t="s">
        <v>5</v>
      </c>
      <c r="B43" s="3" t="s">
        <v>915</v>
      </c>
      <c r="C43" s="3" t="s">
        <v>967</v>
      </c>
      <c r="D43" s="3" t="s">
        <v>968</v>
      </c>
      <c r="E43" s="3" t="s">
        <v>969</v>
      </c>
      <c r="F43" s="3">
        <v>218035</v>
      </c>
      <c r="G43" s="3" t="s">
        <v>968</v>
      </c>
      <c r="H43" s="3" t="s">
        <v>970</v>
      </c>
      <c r="I43" s="3" t="s">
        <v>209</v>
      </c>
      <c r="J43" s="3" t="s">
        <v>84</v>
      </c>
      <c r="K43" s="3" t="s">
        <v>198</v>
      </c>
      <c r="L43" s="3" t="s">
        <v>214</v>
      </c>
      <c r="M43" s="3" t="s">
        <v>780</v>
      </c>
      <c r="N43" s="3">
        <v>1</v>
      </c>
      <c r="O43" s="3">
        <v>24554770</v>
      </c>
      <c r="P43" s="3" t="s">
        <v>939</v>
      </c>
      <c r="Q43" s="3" t="s">
        <v>929</v>
      </c>
      <c r="R43" s="3" t="s">
        <v>486</v>
      </c>
      <c r="S43" s="3" t="s">
        <v>486</v>
      </c>
      <c r="T43" s="3" t="s">
        <v>486</v>
      </c>
      <c r="U43" s="3" t="s">
        <v>486</v>
      </c>
      <c r="V43" s="3" t="s">
        <v>486</v>
      </c>
      <c r="W43" s="3" t="s">
        <v>486</v>
      </c>
      <c r="X43" s="3" t="s">
        <v>486</v>
      </c>
      <c r="Y43" s="3" t="s">
        <v>486</v>
      </c>
      <c r="Z43" s="3" t="s">
        <v>486</v>
      </c>
    </row>
    <row r="44" spans="1:26" customFormat="1" x14ac:dyDescent="0.25">
      <c r="A44" s="3" t="s">
        <v>5</v>
      </c>
      <c r="B44" s="3" t="s">
        <v>915</v>
      </c>
      <c r="C44" s="3" t="s">
        <v>971</v>
      </c>
      <c r="D44" s="3" t="s">
        <v>972</v>
      </c>
      <c r="E44" s="3" t="s">
        <v>973</v>
      </c>
      <c r="F44" s="3">
        <v>80743</v>
      </c>
      <c r="G44" s="3" t="s">
        <v>972</v>
      </c>
      <c r="H44" s="3" t="s">
        <v>974</v>
      </c>
      <c r="I44" s="3" t="s">
        <v>209</v>
      </c>
      <c r="J44" s="3" t="s">
        <v>84</v>
      </c>
      <c r="K44" s="3" t="s">
        <v>921</v>
      </c>
      <c r="L44" s="3" t="s">
        <v>214</v>
      </c>
      <c r="M44" s="3" t="s">
        <v>780</v>
      </c>
      <c r="N44" s="3">
        <v>1</v>
      </c>
      <c r="O44" s="3">
        <v>24554770</v>
      </c>
      <c r="P44" s="3" t="s">
        <v>939</v>
      </c>
      <c r="Q44" s="3" t="s">
        <v>929</v>
      </c>
      <c r="R44" s="3" t="s">
        <v>486</v>
      </c>
      <c r="S44" s="3" t="s">
        <v>486</v>
      </c>
      <c r="T44" s="3" t="s">
        <v>486</v>
      </c>
      <c r="U44" s="3" t="s">
        <v>486</v>
      </c>
      <c r="V44" s="3" t="s">
        <v>486</v>
      </c>
      <c r="W44" s="3" t="s">
        <v>486</v>
      </c>
      <c r="X44" s="3" t="s">
        <v>486</v>
      </c>
      <c r="Y44" s="3" t="s">
        <v>486</v>
      </c>
      <c r="Z44" s="3" t="s">
        <v>486</v>
      </c>
    </row>
    <row r="45" spans="1:26" customFormat="1" x14ac:dyDescent="0.25">
      <c r="A45" s="3" t="s">
        <v>5</v>
      </c>
      <c r="B45" s="3" t="s">
        <v>915</v>
      </c>
      <c r="C45" s="3" t="s">
        <v>975</v>
      </c>
      <c r="D45" s="3" t="s">
        <v>976</v>
      </c>
      <c r="E45" s="3" t="s">
        <v>977</v>
      </c>
      <c r="F45" s="3">
        <v>71732</v>
      </c>
      <c r="G45" s="3" t="s">
        <v>976</v>
      </c>
      <c r="H45" s="3" t="s">
        <v>978</v>
      </c>
      <c r="I45" s="3" t="s">
        <v>209</v>
      </c>
      <c r="J45" s="3" t="s">
        <v>84</v>
      </c>
      <c r="K45" s="3" t="s">
        <v>921</v>
      </c>
      <c r="L45" s="3" t="s">
        <v>214</v>
      </c>
      <c r="M45" s="3" t="s">
        <v>780</v>
      </c>
      <c r="N45" s="3">
        <v>1</v>
      </c>
      <c r="O45" s="3">
        <v>24554770</v>
      </c>
      <c r="P45" s="3" t="s">
        <v>939</v>
      </c>
      <c r="Q45" s="3" t="s">
        <v>929</v>
      </c>
      <c r="R45" s="3" t="s">
        <v>486</v>
      </c>
      <c r="S45" s="3" t="s">
        <v>486</v>
      </c>
      <c r="T45" s="3" t="s">
        <v>486</v>
      </c>
      <c r="U45" s="3" t="s">
        <v>486</v>
      </c>
      <c r="V45" s="3" t="s">
        <v>486</v>
      </c>
      <c r="W45" s="3" t="s">
        <v>486</v>
      </c>
      <c r="X45" s="3" t="s">
        <v>486</v>
      </c>
      <c r="Y45" s="3" t="s">
        <v>486</v>
      </c>
      <c r="Z45" s="3" t="s">
        <v>486</v>
      </c>
    </row>
    <row r="46" spans="1:26" customFormat="1" x14ac:dyDescent="0.25">
      <c r="A46" s="3" t="s">
        <v>5</v>
      </c>
      <c r="B46" s="3" t="s">
        <v>915</v>
      </c>
      <c r="C46" s="3" t="s">
        <v>979</v>
      </c>
      <c r="D46" s="3" t="s">
        <v>980</v>
      </c>
      <c r="E46" s="3" t="s">
        <v>981</v>
      </c>
      <c r="F46" s="3">
        <v>228545</v>
      </c>
      <c r="G46" s="3" t="s">
        <v>980</v>
      </c>
      <c r="H46" s="3" t="s">
        <v>982</v>
      </c>
      <c r="I46" s="3" t="s">
        <v>209</v>
      </c>
      <c r="J46" s="3" t="s">
        <v>84</v>
      </c>
      <c r="K46" s="3" t="s">
        <v>921</v>
      </c>
      <c r="L46" s="3" t="s">
        <v>214</v>
      </c>
      <c r="M46" s="3" t="s">
        <v>780</v>
      </c>
      <c r="N46" s="3">
        <v>1</v>
      </c>
      <c r="O46" s="3">
        <v>24554770</v>
      </c>
      <c r="P46" s="3" t="s">
        <v>939</v>
      </c>
      <c r="Q46" s="3" t="s">
        <v>929</v>
      </c>
      <c r="R46" s="3" t="s">
        <v>486</v>
      </c>
      <c r="S46" s="3" t="s">
        <v>486</v>
      </c>
      <c r="T46" s="3" t="s">
        <v>486</v>
      </c>
      <c r="U46" s="3" t="s">
        <v>486</v>
      </c>
      <c r="V46" s="3" t="s">
        <v>486</v>
      </c>
      <c r="W46" s="3" t="s">
        <v>486</v>
      </c>
      <c r="X46" s="3" t="s">
        <v>486</v>
      </c>
      <c r="Y46" s="3" t="s">
        <v>486</v>
      </c>
      <c r="Z46" s="3" t="s">
        <v>486</v>
      </c>
    </row>
    <row r="47" spans="1:26" customFormat="1" x14ac:dyDescent="0.25">
      <c r="A47" s="3" t="s">
        <v>5</v>
      </c>
      <c r="B47" s="3" t="s">
        <v>915</v>
      </c>
      <c r="C47" s="3" t="s">
        <v>983</v>
      </c>
      <c r="D47" s="3" t="s">
        <v>984</v>
      </c>
      <c r="E47" s="3" t="s">
        <v>985</v>
      </c>
      <c r="F47" s="3">
        <v>77573</v>
      </c>
      <c r="G47" s="3" t="s">
        <v>986</v>
      </c>
      <c r="H47" s="3" t="s">
        <v>987</v>
      </c>
      <c r="I47" s="3" t="s">
        <v>209</v>
      </c>
      <c r="J47" s="3" t="s">
        <v>84</v>
      </c>
      <c r="K47" s="3" t="s">
        <v>921</v>
      </c>
      <c r="L47" s="3" t="s">
        <v>214</v>
      </c>
      <c r="M47" s="3" t="s">
        <v>780</v>
      </c>
      <c r="N47" s="3">
        <v>1</v>
      </c>
      <c r="O47" s="3">
        <v>24554770</v>
      </c>
      <c r="P47" s="3" t="s">
        <v>939</v>
      </c>
      <c r="Q47" s="3" t="s">
        <v>929</v>
      </c>
      <c r="R47" s="3" t="s">
        <v>486</v>
      </c>
      <c r="S47" s="3" t="s">
        <v>486</v>
      </c>
      <c r="T47" s="3" t="s">
        <v>486</v>
      </c>
      <c r="U47" s="3" t="s">
        <v>486</v>
      </c>
      <c r="V47" s="3" t="s">
        <v>486</v>
      </c>
      <c r="W47" s="3" t="s">
        <v>486</v>
      </c>
      <c r="X47" s="3" t="s">
        <v>486</v>
      </c>
      <c r="Y47" s="3" t="s">
        <v>486</v>
      </c>
      <c r="Z47" s="3" t="s">
        <v>486</v>
      </c>
    </row>
    <row r="48" spans="1:26" customFormat="1" x14ac:dyDescent="0.25">
      <c r="A48" s="3" t="s">
        <v>5</v>
      </c>
      <c r="B48" s="3" t="s">
        <v>915</v>
      </c>
      <c r="C48" s="3" t="s">
        <v>988</v>
      </c>
      <c r="D48" s="3" t="s">
        <v>989</v>
      </c>
      <c r="E48" s="3" t="s">
        <v>990</v>
      </c>
      <c r="F48" s="3">
        <v>269338</v>
      </c>
      <c r="G48" s="3" t="s">
        <v>991</v>
      </c>
      <c r="H48" s="3" t="s">
        <v>992</v>
      </c>
      <c r="I48" s="3" t="s">
        <v>209</v>
      </c>
      <c r="J48" s="3" t="s">
        <v>84</v>
      </c>
      <c r="K48" s="3" t="s">
        <v>198</v>
      </c>
      <c r="L48" s="3" t="s">
        <v>214</v>
      </c>
      <c r="M48" s="3" t="s">
        <v>780</v>
      </c>
      <c r="N48" s="3">
        <v>1</v>
      </c>
      <c r="O48" s="3">
        <v>24554770</v>
      </c>
      <c r="P48" s="3" t="s">
        <v>939</v>
      </c>
      <c r="Q48" s="3" t="s">
        <v>929</v>
      </c>
      <c r="R48" s="3" t="s">
        <v>486</v>
      </c>
      <c r="S48" s="3" t="s">
        <v>486</v>
      </c>
      <c r="T48" s="3" t="s">
        <v>486</v>
      </c>
      <c r="U48" s="3" t="s">
        <v>486</v>
      </c>
      <c r="V48" s="3" t="s">
        <v>486</v>
      </c>
      <c r="W48" s="3" t="s">
        <v>486</v>
      </c>
      <c r="X48" s="3" t="s">
        <v>486</v>
      </c>
      <c r="Y48" s="3" t="s">
        <v>486</v>
      </c>
      <c r="Z48" s="3" t="s">
        <v>486</v>
      </c>
    </row>
    <row r="49" spans="1:26" customFormat="1" x14ac:dyDescent="0.25">
      <c r="A49" s="3" t="s">
        <v>5</v>
      </c>
      <c r="B49" s="3" t="s">
        <v>915</v>
      </c>
      <c r="C49" s="3" t="s">
        <v>993</v>
      </c>
      <c r="D49" s="3" t="s">
        <v>994</v>
      </c>
      <c r="E49" s="3" t="s">
        <v>995</v>
      </c>
      <c r="F49" s="3">
        <v>78610</v>
      </c>
      <c r="G49" s="3" t="s">
        <v>996</v>
      </c>
      <c r="H49" s="3" t="s">
        <v>997</v>
      </c>
      <c r="I49" s="3" t="s">
        <v>209</v>
      </c>
      <c r="J49" s="3" t="s">
        <v>998</v>
      </c>
      <c r="K49" s="3" t="s">
        <v>999</v>
      </c>
      <c r="L49" s="3" t="s">
        <v>214</v>
      </c>
      <c r="M49" s="3" t="s">
        <v>780</v>
      </c>
      <c r="N49" s="3">
        <v>1</v>
      </c>
      <c r="O49" s="3">
        <v>24554770</v>
      </c>
      <c r="P49" s="3" t="s">
        <v>1000</v>
      </c>
      <c r="Q49" s="3" t="s">
        <v>929</v>
      </c>
      <c r="R49" s="3" t="s">
        <v>486</v>
      </c>
      <c r="S49" s="3" t="s">
        <v>486</v>
      </c>
      <c r="T49" s="3" t="s">
        <v>486</v>
      </c>
      <c r="U49" s="3" t="s">
        <v>486</v>
      </c>
      <c r="V49" s="3" t="s">
        <v>486</v>
      </c>
      <c r="W49" s="3" t="s">
        <v>486</v>
      </c>
      <c r="X49" s="3" t="s">
        <v>486</v>
      </c>
      <c r="Y49" s="3" t="s">
        <v>486</v>
      </c>
      <c r="Z49" s="3" t="s">
        <v>486</v>
      </c>
    </row>
    <row r="50" spans="1:26" customFormat="1" x14ac:dyDescent="0.25">
      <c r="A50" s="3" t="s">
        <v>5</v>
      </c>
      <c r="B50" s="3" t="s">
        <v>915</v>
      </c>
      <c r="C50" s="3" t="s">
        <v>1001</v>
      </c>
      <c r="D50" s="3" t="s">
        <v>1002</v>
      </c>
      <c r="E50" s="3" t="s">
        <v>1003</v>
      </c>
      <c r="F50" s="3">
        <v>7405</v>
      </c>
      <c r="G50" s="3" t="s">
        <v>1002</v>
      </c>
      <c r="H50" s="3" t="s">
        <v>1004</v>
      </c>
      <c r="I50" s="3" t="s">
        <v>394</v>
      </c>
      <c r="J50" s="3" t="s">
        <v>998</v>
      </c>
      <c r="K50" s="3" t="s">
        <v>999</v>
      </c>
      <c r="L50" s="3" t="s">
        <v>922</v>
      </c>
      <c r="M50" s="3" t="s">
        <v>780</v>
      </c>
      <c r="N50" s="3">
        <v>1</v>
      </c>
      <c r="O50" s="3">
        <v>24554770</v>
      </c>
      <c r="P50" s="3" t="s">
        <v>1000</v>
      </c>
      <c r="Q50" s="3" t="s">
        <v>924</v>
      </c>
      <c r="R50" s="3" t="s">
        <v>486</v>
      </c>
      <c r="S50" s="3" t="s">
        <v>486</v>
      </c>
      <c r="T50" s="3" t="s">
        <v>486</v>
      </c>
      <c r="U50" s="3" t="s">
        <v>486</v>
      </c>
      <c r="V50" s="3" t="s">
        <v>486</v>
      </c>
      <c r="W50" s="3" t="s">
        <v>486</v>
      </c>
      <c r="X50" s="3" t="s">
        <v>486</v>
      </c>
      <c r="Y50" s="3" t="s">
        <v>486</v>
      </c>
      <c r="Z50" s="3" t="s">
        <v>486</v>
      </c>
    </row>
    <row r="51" spans="1:26" customFormat="1" x14ac:dyDescent="0.25">
      <c r="A51" s="3" t="s">
        <v>5</v>
      </c>
      <c r="B51" s="3" t="s">
        <v>108</v>
      </c>
      <c r="C51" s="3" t="s">
        <v>1005</v>
      </c>
      <c r="D51" s="3" t="s">
        <v>1006</v>
      </c>
      <c r="E51" s="3" t="s">
        <v>1007</v>
      </c>
      <c r="F51" s="3">
        <v>8417</v>
      </c>
      <c r="G51" s="3" t="s">
        <v>1006</v>
      </c>
      <c r="H51" s="3" t="s">
        <v>1008</v>
      </c>
      <c r="I51" s="3" t="s">
        <v>394</v>
      </c>
      <c r="J51" s="3" t="s">
        <v>998</v>
      </c>
      <c r="K51" s="3" t="s">
        <v>850</v>
      </c>
      <c r="L51" s="3" t="s">
        <v>1009</v>
      </c>
      <c r="M51" s="3" t="s">
        <v>780</v>
      </c>
      <c r="N51" s="3">
        <v>1</v>
      </c>
      <c r="O51" s="3">
        <v>10982406</v>
      </c>
      <c r="P51" s="3" t="s">
        <v>1010</v>
      </c>
      <c r="Q51" s="3" t="s">
        <v>1011</v>
      </c>
      <c r="R51" s="3" t="s">
        <v>486</v>
      </c>
      <c r="S51" s="3" t="s">
        <v>486</v>
      </c>
      <c r="T51" s="3" t="s">
        <v>486</v>
      </c>
      <c r="U51" s="3" t="s">
        <v>486</v>
      </c>
      <c r="V51" s="3" t="s">
        <v>486</v>
      </c>
      <c r="W51" s="3" t="s">
        <v>486</v>
      </c>
      <c r="X51" s="3" t="s">
        <v>486</v>
      </c>
      <c r="Y51" s="3" t="s">
        <v>486</v>
      </c>
      <c r="Z51" s="3" t="s">
        <v>486</v>
      </c>
    </row>
    <row r="52" spans="1:26" customFormat="1" x14ac:dyDescent="0.25">
      <c r="A52" s="3" t="s">
        <v>5</v>
      </c>
      <c r="B52" s="3" t="s">
        <v>108</v>
      </c>
      <c r="C52" s="3" t="s">
        <v>1012</v>
      </c>
      <c r="D52" s="3" t="s">
        <v>1013</v>
      </c>
      <c r="E52" s="3" t="s">
        <v>1007</v>
      </c>
      <c r="F52" s="3">
        <v>60466</v>
      </c>
      <c r="G52" s="3" t="s">
        <v>1013</v>
      </c>
      <c r="H52" s="3" t="s">
        <v>1014</v>
      </c>
      <c r="I52" s="3" t="s">
        <v>395</v>
      </c>
      <c r="J52" s="3" t="s">
        <v>998</v>
      </c>
      <c r="K52" s="3" t="s">
        <v>850</v>
      </c>
      <c r="L52" s="3" t="s">
        <v>1015</v>
      </c>
      <c r="M52" s="3" t="s">
        <v>780</v>
      </c>
      <c r="N52" s="3">
        <v>1</v>
      </c>
      <c r="O52" s="3">
        <v>10982406</v>
      </c>
      <c r="P52" s="3" t="s">
        <v>1010</v>
      </c>
      <c r="Q52" s="3" t="s">
        <v>1016</v>
      </c>
      <c r="R52" s="3" t="s">
        <v>486</v>
      </c>
      <c r="S52" s="3" t="s">
        <v>486</v>
      </c>
      <c r="T52" s="3" t="s">
        <v>486</v>
      </c>
      <c r="U52" s="3" t="s">
        <v>486</v>
      </c>
      <c r="V52" s="3" t="s">
        <v>486</v>
      </c>
      <c r="W52" s="3" t="s">
        <v>486</v>
      </c>
      <c r="X52" s="3" t="s">
        <v>486</v>
      </c>
      <c r="Y52" s="3" t="s">
        <v>486</v>
      </c>
      <c r="Z52" s="3" t="s">
        <v>486</v>
      </c>
    </row>
    <row r="53" spans="1:26" customFormat="1" x14ac:dyDescent="0.25">
      <c r="A53" s="3" t="s">
        <v>5</v>
      </c>
      <c r="B53" s="3" t="s">
        <v>108</v>
      </c>
      <c r="C53" s="3" t="s">
        <v>1017</v>
      </c>
      <c r="D53" s="3" t="s">
        <v>1018</v>
      </c>
      <c r="E53" s="3" t="s">
        <v>1019</v>
      </c>
      <c r="F53" s="3">
        <v>8673</v>
      </c>
      <c r="G53" s="3" t="s">
        <v>1018</v>
      </c>
      <c r="H53" s="3" t="s">
        <v>1020</v>
      </c>
      <c r="I53" s="3" t="s">
        <v>394</v>
      </c>
      <c r="J53" s="3" t="s">
        <v>998</v>
      </c>
      <c r="K53" s="3" t="s">
        <v>999</v>
      </c>
      <c r="L53" s="3" t="s">
        <v>1009</v>
      </c>
      <c r="M53" s="3" t="s">
        <v>780</v>
      </c>
      <c r="N53" s="3">
        <v>1</v>
      </c>
      <c r="O53" s="3">
        <v>10982406</v>
      </c>
      <c r="P53" s="3" t="s">
        <v>1010</v>
      </c>
      <c r="Q53" s="3" t="s">
        <v>1021</v>
      </c>
      <c r="R53" s="3" t="s">
        <v>486</v>
      </c>
      <c r="S53" s="3" t="s">
        <v>486</v>
      </c>
      <c r="T53" s="3" t="s">
        <v>486</v>
      </c>
      <c r="U53" s="3" t="s">
        <v>486</v>
      </c>
      <c r="V53" s="3" t="s">
        <v>486</v>
      </c>
      <c r="W53" s="3" t="s">
        <v>486</v>
      </c>
      <c r="X53" s="3" t="s">
        <v>486</v>
      </c>
      <c r="Y53" s="3" t="s">
        <v>486</v>
      </c>
      <c r="Z53" s="3" t="s">
        <v>486</v>
      </c>
    </row>
    <row r="54" spans="1:26" customFormat="1" x14ac:dyDescent="0.25">
      <c r="A54" s="3" t="s">
        <v>5</v>
      </c>
      <c r="B54" s="3" t="s">
        <v>108</v>
      </c>
      <c r="C54" s="3" t="s">
        <v>1022</v>
      </c>
      <c r="D54" s="3" t="s">
        <v>1023</v>
      </c>
      <c r="E54" s="3" t="s">
        <v>1019</v>
      </c>
      <c r="F54" s="3">
        <v>83730</v>
      </c>
      <c r="G54" s="3" t="s">
        <v>1023</v>
      </c>
      <c r="H54" s="3" t="s">
        <v>1024</v>
      </c>
      <c r="I54" s="3" t="s">
        <v>395</v>
      </c>
      <c r="J54" s="3" t="s">
        <v>998</v>
      </c>
      <c r="K54" s="3" t="s">
        <v>999</v>
      </c>
      <c r="L54" s="3" t="s">
        <v>1015</v>
      </c>
      <c r="M54" s="3" t="s">
        <v>780</v>
      </c>
      <c r="N54" s="3">
        <v>1</v>
      </c>
      <c r="O54" s="3">
        <v>10982406</v>
      </c>
      <c r="P54" s="3" t="s">
        <v>1010</v>
      </c>
      <c r="Q54" s="3" t="s">
        <v>1025</v>
      </c>
      <c r="R54" s="3" t="s">
        <v>486</v>
      </c>
      <c r="S54" s="3" t="s">
        <v>486</v>
      </c>
      <c r="T54" s="3" t="s">
        <v>486</v>
      </c>
      <c r="U54" s="3" t="s">
        <v>486</v>
      </c>
      <c r="V54" s="3" t="s">
        <v>486</v>
      </c>
      <c r="W54" s="3" t="s">
        <v>486</v>
      </c>
      <c r="X54" s="3" t="s">
        <v>486</v>
      </c>
      <c r="Y54" s="3" t="s">
        <v>486</v>
      </c>
      <c r="Z54" s="3" t="s">
        <v>486</v>
      </c>
    </row>
    <row r="55" spans="1:26" customFormat="1" x14ac:dyDescent="0.25">
      <c r="A55" s="3" t="s">
        <v>5</v>
      </c>
      <c r="B55" s="3" t="s">
        <v>114</v>
      </c>
      <c r="C55" s="3" t="s">
        <v>1026</v>
      </c>
      <c r="D55" s="3" t="s">
        <v>1027</v>
      </c>
      <c r="E55" s="3" t="s">
        <v>1028</v>
      </c>
      <c r="F55" s="3">
        <v>5590</v>
      </c>
      <c r="G55" s="3" t="s">
        <v>1029</v>
      </c>
      <c r="H55" s="3" t="s">
        <v>1030</v>
      </c>
      <c r="I55" s="3" t="s">
        <v>394</v>
      </c>
      <c r="J55" s="3" t="s">
        <v>116</v>
      </c>
      <c r="K55" s="3" t="s">
        <v>1031</v>
      </c>
      <c r="L55" s="3" t="s">
        <v>1032</v>
      </c>
      <c r="M55" s="3" t="s">
        <v>780</v>
      </c>
      <c r="N55" s="3">
        <v>1</v>
      </c>
      <c r="O55" s="3">
        <v>30527740</v>
      </c>
      <c r="P55" s="3" t="s">
        <v>1033</v>
      </c>
      <c r="Q55" s="3" t="s">
        <v>1034</v>
      </c>
      <c r="R55" s="3" t="s">
        <v>486</v>
      </c>
      <c r="S55" s="3" t="s">
        <v>486</v>
      </c>
      <c r="T55" s="3" t="s">
        <v>486</v>
      </c>
      <c r="U55" s="3" t="s">
        <v>486</v>
      </c>
      <c r="V55" s="3" t="s">
        <v>486</v>
      </c>
      <c r="W55" s="3" t="s">
        <v>486</v>
      </c>
      <c r="X55" s="3" t="s">
        <v>486</v>
      </c>
      <c r="Y55" s="3" t="s">
        <v>486</v>
      </c>
      <c r="Z55" s="3" t="s">
        <v>486</v>
      </c>
    </row>
    <row r="56" spans="1:26" customFormat="1" x14ac:dyDescent="0.25">
      <c r="A56" s="3" t="s">
        <v>5</v>
      </c>
      <c r="B56" s="3" t="s">
        <v>114</v>
      </c>
      <c r="C56" s="3" t="s">
        <v>1035</v>
      </c>
      <c r="D56" s="3" t="s">
        <v>1036</v>
      </c>
      <c r="E56" s="3" t="s">
        <v>1037</v>
      </c>
      <c r="F56" s="3">
        <v>55669</v>
      </c>
      <c r="G56" s="3" t="s">
        <v>1036</v>
      </c>
      <c r="H56" s="3" t="s">
        <v>1038</v>
      </c>
      <c r="I56" s="3" t="s">
        <v>394</v>
      </c>
      <c r="J56" s="3" t="s">
        <v>116</v>
      </c>
      <c r="K56" s="3" t="s">
        <v>332</v>
      </c>
      <c r="L56" s="3" t="s">
        <v>1039</v>
      </c>
      <c r="M56" s="3" t="s">
        <v>780</v>
      </c>
      <c r="N56" s="3">
        <v>1</v>
      </c>
      <c r="O56" s="3">
        <v>30527740</v>
      </c>
      <c r="P56" s="3" t="s">
        <v>1040</v>
      </c>
      <c r="Q56" s="3" t="s">
        <v>1034</v>
      </c>
      <c r="R56" s="3" t="s">
        <v>486</v>
      </c>
      <c r="S56" s="3" t="s">
        <v>486</v>
      </c>
      <c r="T56" s="3" t="s">
        <v>486</v>
      </c>
      <c r="U56" s="3" t="s">
        <v>486</v>
      </c>
      <c r="V56" s="3" t="s">
        <v>486</v>
      </c>
      <c r="W56" s="3" t="s">
        <v>486</v>
      </c>
      <c r="X56" s="3" t="s">
        <v>486</v>
      </c>
      <c r="Y56" s="3" t="s">
        <v>486</v>
      </c>
      <c r="Z56" s="3" t="s">
        <v>486</v>
      </c>
    </row>
    <row r="57" spans="1:26" customFormat="1" x14ac:dyDescent="0.25">
      <c r="A57" s="3" t="s">
        <v>5</v>
      </c>
      <c r="B57" s="3" t="s">
        <v>114</v>
      </c>
      <c r="C57" s="3" t="s">
        <v>1041</v>
      </c>
      <c r="D57" s="3" t="s">
        <v>1042</v>
      </c>
      <c r="E57" s="3" t="s">
        <v>1028</v>
      </c>
      <c r="F57" s="3">
        <v>18762</v>
      </c>
      <c r="G57" s="3" t="s">
        <v>1043</v>
      </c>
      <c r="H57" s="3" t="s">
        <v>1044</v>
      </c>
      <c r="I57" s="3" t="s">
        <v>209</v>
      </c>
      <c r="J57" s="3" t="s">
        <v>116</v>
      </c>
      <c r="K57" s="3" t="s">
        <v>1031</v>
      </c>
      <c r="L57" s="3" t="s">
        <v>1045</v>
      </c>
      <c r="M57" s="3" t="s">
        <v>780</v>
      </c>
      <c r="N57" s="3">
        <v>1</v>
      </c>
      <c r="O57" s="3">
        <v>30527740</v>
      </c>
      <c r="P57" s="3" t="s">
        <v>1033</v>
      </c>
      <c r="Q57" s="3" t="s">
        <v>1046</v>
      </c>
      <c r="R57" s="3" t="s">
        <v>486</v>
      </c>
      <c r="S57" s="3" t="s">
        <v>486</v>
      </c>
      <c r="T57" s="3" t="s">
        <v>486</v>
      </c>
      <c r="U57" s="3" t="s">
        <v>486</v>
      </c>
      <c r="V57" s="3" t="s">
        <v>486</v>
      </c>
      <c r="W57" s="3" t="s">
        <v>486</v>
      </c>
      <c r="X57" s="3" t="s">
        <v>486</v>
      </c>
      <c r="Y57" s="3" t="s">
        <v>486</v>
      </c>
      <c r="Z57" s="3" t="s">
        <v>486</v>
      </c>
    </row>
    <row r="58" spans="1:26" customFormat="1" x14ac:dyDescent="0.25">
      <c r="A58" s="3" t="s">
        <v>5</v>
      </c>
      <c r="B58" s="3" t="s">
        <v>114</v>
      </c>
      <c r="C58" s="3" t="s">
        <v>1047</v>
      </c>
      <c r="D58" s="3" t="s">
        <v>1048</v>
      </c>
      <c r="E58" s="3" t="s">
        <v>1049</v>
      </c>
      <c r="F58" s="3">
        <v>67414</v>
      </c>
      <c r="G58" s="3" t="s">
        <v>1048</v>
      </c>
      <c r="H58" s="3" t="s">
        <v>1050</v>
      </c>
      <c r="I58" s="3" t="s">
        <v>209</v>
      </c>
      <c r="J58" s="3" t="s">
        <v>116</v>
      </c>
      <c r="K58" s="3" t="s">
        <v>332</v>
      </c>
      <c r="L58" s="3" t="s">
        <v>1045</v>
      </c>
      <c r="M58" s="3" t="s">
        <v>780</v>
      </c>
      <c r="N58" s="3">
        <v>1</v>
      </c>
      <c r="O58" s="3">
        <v>30527740</v>
      </c>
      <c r="P58" s="3" t="s">
        <v>1040</v>
      </c>
      <c r="Q58" s="3" t="s">
        <v>1046</v>
      </c>
      <c r="R58" s="3" t="s">
        <v>486</v>
      </c>
      <c r="S58" s="3" t="s">
        <v>486</v>
      </c>
      <c r="T58" s="3" t="s">
        <v>486</v>
      </c>
      <c r="U58" s="3" t="s">
        <v>486</v>
      </c>
      <c r="V58" s="3" t="s">
        <v>486</v>
      </c>
      <c r="W58" s="3" t="s">
        <v>486</v>
      </c>
      <c r="X58" s="3" t="s">
        <v>486</v>
      </c>
      <c r="Y58" s="3" t="s">
        <v>486</v>
      </c>
      <c r="Z58" s="3" t="s">
        <v>486</v>
      </c>
    </row>
    <row r="59" spans="1:26" customFormat="1" x14ac:dyDescent="0.25">
      <c r="A59" s="3" t="s">
        <v>5</v>
      </c>
      <c r="B59" s="3" t="s">
        <v>120</v>
      </c>
      <c r="C59" s="3" t="s">
        <v>1051</v>
      </c>
      <c r="D59" s="3" t="s">
        <v>1052</v>
      </c>
      <c r="E59" s="3" t="s">
        <v>1053</v>
      </c>
      <c r="F59" s="3">
        <v>825231</v>
      </c>
      <c r="G59" s="3" t="s">
        <v>1054</v>
      </c>
      <c r="H59" s="3" t="s">
        <v>1055</v>
      </c>
      <c r="I59" s="3" t="s">
        <v>121</v>
      </c>
      <c r="J59" s="3" t="s">
        <v>1056</v>
      </c>
      <c r="K59" s="3" t="s">
        <v>1057</v>
      </c>
      <c r="L59" s="3" t="s">
        <v>1058</v>
      </c>
      <c r="M59" s="3" t="s">
        <v>780</v>
      </c>
      <c r="N59" s="3">
        <v>1</v>
      </c>
      <c r="O59" s="3">
        <v>16227454</v>
      </c>
      <c r="P59" s="3" t="s">
        <v>1059</v>
      </c>
      <c r="Q59" s="3" t="s">
        <v>1060</v>
      </c>
      <c r="R59" s="3" t="s">
        <v>486</v>
      </c>
      <c r="S59" s="3" t="s">
        <v>486</v>
      </c>
      <c r="T59" s="3" t="s">
        <v>486</v>
      </c>
      <c r="U59" s="3" t="s">
        <v>486</v>
      </c>
      <c r="V59" s="3" t="s">
        <v>486</v>
      </c>
      <c r="W59" s="3" t="s">
        <v>486</v>
      </c>
      <c r="X59" s="3" t="s">
        <v>486</v>
      </c>
      <c r="Y59" s="3" t="s">
        <v>486</v>
      </c>
      <c r="Z59" s="3" t="s">
        <v>486</v>
      </c>
    </row>
    <row r="60" spans="1:26" customFormat="1" x14ac:dyDescent="0.25">
      <c r="A60" s="3" t="s">
        <v>6</v>
      </c>
      <c r="B60" s="3" t="s">
        <v>122</v>
      </c>
      <c r="C60" s="3" t="s">
        <v>1061</v>
      </c>
      <c r="D60" s="3" t="s">
        <v>1062</v>
      </c>
      <c r="E60" s="3" t="s">
        <v>1063</v>
      </c>
      <c r="F60" s="3">
        <v>853603</v>
      </c>
      <c r="G60" s="3" t="s">
        <v>1064</v>
      </c>
      <c r="H60" s="3" t="s">
        <v>1065</v>
      </c>
      <c r="I60" s="3" t="s">
        <v>174</v>
      </c>
      <c r="J60" s="3" t="s">
        <v>1066</v>
      </c>
      <c r="K60" s="3" t="s">
        <v>1067</v>
      </c>
      <c r="L60" s="3" t="s">
        <v>779</v>
      </c>
      <c r="M60" s="3" t="s">
        <v>780</v>
      </c>
      <c r="N60" s="3">
        <v>1</v>
      </c>
      <c r="O60" s="3">
        <v>30673821</v>
      </c>
      <c r="P60" s="3" t="s">
        <v>1068</v>
      </c>
      <c r="Q60" s="3" t="s">
        <v>1069</v>
      </c>
      <c r="R60" s="3" t="s">
        <v>486</v>
      </c>
      <c r="S60" s="3" t="s">
        <v>486</v>
      </c>
      <c r="T60" s="3" t="s">
        <v>486</v>
      </c>
      <c r="U60" s="3" t="s">
        <v>486</v>
      </c>
      <c r="V60" s="3" t="s">
        <v>486</v>
      </c>
      <c r="W60" s="3" t="s">
        <v>486</v>
      </c>
      <c r="X60" s="3" t="s">
        <v>486</v>
      </c>
      <c r="Y60" s="3" t="s">
        <v>486</v>
      </c>
      <c r="Z60" s="3" t="s">
        <v>486</v>
      </c>
    </row>
    <row r="61" spans="1:26" customFormat="1" x14ac:dyDescent="0.25">
      <c r="A61" s="3" t="s">
        <v>6</v>
      </c>
      <c r="B61" s="3" t="s">
        <v>122</v>
      </c>
      <c r="C61" s="3" t="s">
        <v>1070</v>
      </c>
      <c r="D61" s="3" t="s">
        <v>1071</v>
      </c>
      <c r="E61" s="3" t="s">
        <v>1072</v>
      </c>
      <c r="F61" s="3">
        <v>856647</v>
      </c>
      <c r="G61" s="3" t="s">
        <v>1073</v>
      </c>
      <c r="H61" s="3" t="s">
        <v>1074</v>
      </c>
      <c r="I61" s="3" t="s">
        <v>174</v>
      </c>
      <c r="J61" s="3" t="s">
        <v>1066</v>
      </c>
      <c r="K61" s="3" t="s">
        <v>1067</v>
      </c>
      <c r="L61" s="3" t="s">
        <v>779</v>
      </c>
      <c r="M61" s="3" t="s">
        <v>780</v>
      </c>
      <c r="N61" s="3">
        <v>1</v>
      </c>
      <c r="O61" s="3">
        <v>30673821</v>
      </c>
      <c r="P61" s="3" t="s">
        <v>1068</v>
      </c>
      <c r="Q61" s="3" t="s">
        <v>1069</v>
      </c>
      <c r="R61" s="3" t="s">
        <v>486</v>
      </c>
      <c r="S61" s="3" t="s">
        <v>486</v>
      </c>
      <c r="T61" s="3" t="s">
        <v>486</v>
      </c>
      <c r="U61" s="3" t="s">
        <v>486</v>
      </c>
      <c r="V61" s="3" t="s">
        <v>486</v>
      </c>
      <c r="W61" s="3" t="s">
        <v>486</v>
      </c>
      <c r="X61" s="3" t="s">
        <v>486</v>
      </c>
      <c r="Y61" s="3" t="s">
        <v>486</v>
      </c>
      <c r="Z61" s="3" t="s">
        <v>486</v>
      </c>
    </row>
    <row r="62" spans="1:26" customFormat="1" x14ac:dyDescent="0.25">
      <c r="A62" s="3" t="s">
        <v>6</v>
      </c>
      <c r="B62" s="3" t="s">
        <v>122</v>
      </c>
      <c r="C62" s="3" t="s">
        <v>1075</v>
      </c>
      <c r="D62" s="3" t="s">
        <v>1076</v>
      </c>
      <c r="E62" s="3" t="s">
        <v>1077</v>
      </c>
      <c r="F62" s="3">
        <v>856362</v>
      </c>
      <c r="G62" s="3" t="s">
        <v>1078</v>
      </c>
      <c r="H62" s="3" t="s">
        <v>1079</v>
      </c>
      <c r="I62" s="3" t="s">
        <v>174</v>
      </c>
      <c r="J62" s="3" t="s">
        <v>1066</v>
      </c>
      <c r="K62" s="3" t="s">
        <v>1067</v>
      </c>
      <c r="L62" s="3" t="s">
        <v>779</v>
      </c>
      <c r="M62" s="3" t="s">
        <v>780</v>
      </c>
      <c r="N62" s="3">
        <v>1</v>
      </c>
      <c r="O62" s="3">
        <v>30673821</v>
      </c>
      <c r="P62" s="3" t="s">
        <v>1068</v>
      </c>
      <c r="Q62" s="3" t="s">
        <v>1069</v>
      </c>
      <c r="R62" s="3" t="s">
        <v>486</v>
      </c>
      <c r="S62" s="3" t="s">
        <v>486</v>
      </c>
      <c r="T62" s="3" t="s">
        <v>486</v>
      </c>
      <c r="U62" s="3" t="s">
        <v>486</v>
      </c>
      <c r="V62" s="3" t="s">
        <v>486</v>
      </c>
      <c r="W62" s="3" t="s">
        <v>486</v>
      </c>
      <c r="X62" s="3" t="s">
        <v>486</v>
      </c>
      <c r="Y62" s="3" t="s">
        <v>486</v>
      </c>
      <c r="Z62" s="3" t="s">
        <v>486</v>
      </c>
    </row>
    <row r="63" spans="1:26" customFormat="1" x14ac:dyDescent="0.25">
      <c r="A63" s="3" t="s">
        <v>6</v>
      </c>
      <c r="B63" s="3" t="s">
        <v>1080</v>
      </c>
      <c r="C63" s="3" t="s">
        <v>1081</v>
      </c>
      <c r="D63" s="3" t="s">
        <v>1082</v>
      </c>
      <c r="E63" s="3" t="s">
        <v>1083</v>
      </c>
      <c r="F63" s="3">
        <v>5071</v>
      </c>
      <c r="G63" s="3" t="s">
        <v>1084</v>
      </c>
      <c r="H63" s="3" t="s">
        <v>1085</v>
      </c>
      <c r="I63" s="3" t="s">
        <v>394</v>
      </c>
      <c r="J63" s="3" t="s">
        <v>70</v>
      </c>
      <c r="K63" s="3" t="s">
        <v>1086</v>
      </c>
      <c r="L63" s="3" t="s">
        <v>1087</v>
      </c>
      <c r="M63" s="3" t="s">
        <v>780</v>
      </c>
      <c r="N63" s="3">
        <v>1</v>
      </c>
      <c r="O63" s="3">
        <v>24879156</v>
      </c>
      <c r="P63" s="3" t="s">
        <v>1088</v>
      </c>
      <c r="Q63" s="3" t="s">
        <v>1089</v>
      </c>
      <c r="R63" s="3" t="s">
        <v>486</v>
      </c>
      <c r="S63" s="3" t="s">
        <v>486</v>
      </c>
      <c r="T63" s="3" t="s">
        <v>486</v>
      </c>
      <c r="U63" s="3" t="s">
        <v>486</v>
      </c>
      <c r="V63" s="3" t="s">
        <v>486</v>
      </c>
      <c r="W63" s="3" t="s">
        <v>486</v>
      </c>
      <c r="X63" s="3" t="s">
        <v>486</v>
      </c>
      <c r="Y63" s="3" t="s">
        <v>486</v>
      </c>
      <c r="Z63" s="3" t="s">
        <v>486</v>
      </c>
    </row>
    <row r="64" spans="1:26" customFormat="1" x14ac:dyDescent="0.25">
      <c r="A64" s="3" t="s">
        <v>6</v>
      </c>
      <c r="B64" s="3" t="s">
        <v>1080</v>
      </c>
      <c r="C64" s="3" t="s">
        <v>1090</v>
      </c>
      <c r="D64" s="3" t="s">
        <v>1091</v>
      </c>
      <c r="E64" s="3" t="s">
        <v>1092</v>
      </c>
      <c r="F64" s="3">
        <v>114558</v>
      </c>
      <c r="G64" s="3" t="s">
        <v>1091</v>
      </c>
      <c r="H64" s="3" t="s">
        <v>1093</v>
      </c>
      <c r="I64" s="3" t="s">
        <v>395</v>
      </c>
      <c r="J64" s="3" t="s">
        <v>70</v>
      </c>
      <c r="K64" s="3" t="s">
        <v>1086</v>
      </c>
      <c r="L64" s="3" t="s">
        <v>1094</v>
      </c>
      <c r="M64" s="3" t="s">
        <v>780</v>
      </c>
      <c r="N64" s="3">
        <v>1</v>
      </c>
      <c r="O64" s="3">
        <v>24879156</v>
      </c>
      <c r="P64" s="3" t="s">
        <v>1088</v>
      </c>
      <c r="Q64" s="3" t="s">
        <v>1095</v>
      </c>
      <c r="R64" s="3" t="s">
        <v>486</v>
      </c>
      <c r="S64" s="3" t="s">
        <v>486</v>
      </c>
      <c r="T64" s="3" t="s">
        <v>486</v>
      </c>
      <c r="U64" s="3" t="s">
        <v>486</v>
      </c>
      <c r="V64" s="3" t="s">
        <v>486</v>
      </c>
      <c r="W64" s="3" t="s">
        <v>486</v>
      </c>
      <c r="X64" s="3" t="s">
        <v>486</v>
      </c>
      <c r="Y64" s="3" t="s">
        <v>486</v>
      </c>
      <c r="Z64" s="3" t="s">
        <v>486</v>
      </c>
    </row>
    <row r="65" spans="1:26" customFormat="1" x14ac:dyDescent="0.25">
      <c r="A65" s="3" t="s">
        <v>6</v>
      </c>
      <c r="B65" s="3" t="s">
        <v>1080</v>
      </c>
      <c r="C65" s="3" t="s">
        <v>1096</v>
      </c>
      <c r="D65" s="3" t="s">
        <v>1097</v>
      </c>
      <c r="E65" s="3" t="s">
        <v>1098</v>
      </c>
      <c r="F65" s="3">
        <v>68943</v>
      </c>
      <c r="G65" s="3" t="s">
        <v>1097</v>
      </c>
      <c r="H65" s="3" t="s">
        <v>1099</v>
      </c>
      <c r="I65" s="3" t="s">
        <v>209</v>
      </c>
      <c r="J65" s="3" t="s">
        <v>70</v>
      </c>
      <c r="K65" s="3" t="s">
        <v>332</v>
      </c>
      <c r="L65" s="3" t="s">
        <v>214</v>
      </c>
      <c r="M65" s="3" t="s">
        <v>780</v>
      </c>
      <c r="N65" s="3">
        <v>1</v>
      </c>
      <c r="O65" s="3">
        <v>24879156</v>
      </c>
      <c r="P65" s="3" t="s">
        <v>1100</v>
      </c>
      <c r="Q65" s="3" t="s">
        <v>1101</v>
      </c>
      <c r="R65" s="3" t="s">
        <v>486</v>
      </c>
      <c r="S65" s="3" t="s">
        <v>486</v>
      </c>
      <c r="T65" s="3" t="s">
        <v>486</v>
      </c>
      <c r="U65" s="3" t="s">
        <v>486</v>
      </c>
      <c r="V65" s="3" t="s">
        <v>486</v>
      </c>
      <c r="W65" s="3" t="s">
        <v>486</v>
      </c>
      <c r="X65" s="3" t="s">
        <v>486</v>
      </c>
      <c r="Y65" s="3" t="s">
        <v>486</v>
      </c>
      <c r="Z65" s="3" t="s">
        <v>486</v>
      </c>
    </row>
    <row r="66" spans="1:26" customFormat="1" x14ac:dyDescent="0.25">
      <c r="A66" s="3" t="s">
        <v>6</v>
      </c>
      <c r="B66" s="3" t="s">
        <v>1080</v>
      </c>
      <c r="C66" s="3" t="s">
        <v>1102</v>
      </c>
      <c r="D66" s="3" t="s">
        <v>1103</v>
      </c>
      <c r="E66" s="3" t="s">
        <v>1098</v>
      </c>
      <c r="F66" s="3">
        <v>65018</v>
      </c>
      <c r="G66" s="3" t="s">
        <v>1103</v>
      </c>
      <c r="H66" s="3" t="s">
        <v>1104</v>
      </c>
      <c r="I66" s="3" t="s">
        <v>394</v>
      </c>
      <c r="J66" s="3" t="s">
        <v>70</v>
      </c>
      <c r="K66" s="3" t="s">
        <v>332</v>
      </c>
      <c r="L66" s="3" t="s">
        <v>1087</v>
      </c>
      <c r="M66" s="3" t="s">
        <v>780</v>
      </c>
      <c r="N66" s="3">
        <v>1</v>
      </c>
      <c r="O66" s="3">
        <v>24879156</v>
      </c>
      <c r="P66" s="3" t="s">
        <v>1100</v>
      </c>
      <c r="Q66" s="3" t="s">
        <v>1089</v>
      </c>
      <c r="R66" s="3" t="s">
        <v>486</v>
      </c>
      <c r="S66" s="3" t="s">
        <v>486</v>
      </c>
      <c r="T66" s="3" t="s">
        <v>486</v>
      </c>
      <c r="U66" s="3" t="s">
        <v>486</v>
      </c>
      <c r="V66" s="3" t="s">
        <v>486</v>
      </c>
      <c r="W66" s="3" t="s">
        <v>486</v>
      </c>
      <c r="X66" s="3" t="s">
        <v>486</v>
      </c>
      <c r="Y66" s="3" t="s">
        <v>486</v>
      </c>
      <c r="Z66" s="3" t="s">
        <v>486</v>
      </c>
    </row>
    <row r="67" spans="1:26" customFormat="1" x14ac:dyDescent="0.25">
      <c r="A67" s="3" t="s">
        <v>6</v>
      </c>
      <c r="B67" s="3" t="s">
        <v>1080</v>
      </c>
      <c r="C67" s="3" t="s">
        <v>1105</v>
      </c>
      <c r="D67" s="3" t="s">
        <v>1106</v>
      </c>
      <c r="E67" s="3" t="s">
        <v>1107</v>
      </c>
      <c r="F67" s="3">
        <v>56816</v>
      </c>
      <c r="G67" s="3" t="s">
        <v>1108</v>
      </c>
      <c r="H67" s="3" t="s">
        <v>526</v>
      </c>
      <c r="I67" s="3" t="s">
        <v>395</v>
      </c>
      <c r="J67" s="3" t="s">
        <v>70</v>
      </c>
      <c r="K67" s="3" t="s">
        <v>778</v>
      </c>
      <c r="L67" s="3" t="s">
        <v>1094</v>
      </c>
      <c r="M67" s="3" t="s">
        <v>780</v>
      </c>
      <c r="N67" s="3">
        <v>1</v>
      </c>
      <c r="O67" s="3">
        <v>24879156</v>
      </c>
      <c r="P67" s="3" t="s">
        <v>1088</v>
      </c>
      <c r="Q67" s="3" t="s">
        <v>1095</v>
      </c>
      <c r="R67" s="3" t="s">
        <v>486</v>
      </c>
      <c r="S67" s="3" t="s">
        <v>486</v>
      </c>
      <c r="T67" s="3" t="s">
        <v>486</v>
      </c>
      <c r="U67" s="3" t="s">
        <v>486</v>
      </c>
      <c r="V67" s="3" t="s">
        <v>486</v>
      </c>
      <c r="W67" s="3" t="s">
        <v>486</v>
      </c>
      <c r="X67" s="3" t="s">
        <v>486</v>
      </c>
      <c r="Y67" s="3" t="s">
        <v>486</v>
      </c>
      <c r="Z67" s="3" t="s">
        <v>486</v>
      </c>
    </row>
    <row r="68" spans="1:26" customFormat="1" x14ac:dyDescent="0.25">
      <c r="A68" s="3" t="s">
        <v>6</v>
      </c>
      <c r="B68" s="3" t="s">
        <v>1080</v>
      </c>
      <c r="C68" s="3" t="s">
        <v>1109</v>
      </c>
      <c r="D68" s="3" t="s">
        <v>1110</v>
      </c>
      <c r="E68" s="3" t="s">
        <v>1092</v>
      </c>
      <c r="F68" s="3">
        <v>8678</v>
      </c>
      <c r="G68" s="3" t="s">
        <v>1111</v>
      </c>
      <c r="H68" s="3" t="s">
        <v>1112</v>
      </c>
      <c r="I68" s="3" t="s">
        <v>394</v>
      </c>
      <c r="J68" s="3" t="s">
        <v>70</v>
      </c>
      <c r="K68" s="3" t="s">
        <v>1086</v>
      </c>
      <c r="L68" s="3" t="s">
        <v>1087</v>
      </c>
      <c r="M68" s="3" t="s">
        <v>780</v>
      </c>
      <c r="N68" s="3">
        <v>1</v>
      </c>
      <c r="O68" s="3">
        <v>24879156</v>
      </c>
      <c r="P68" s="3" t="s">
        <v>1113</v>
      </c>
      <c r="Q68" s="3" t="s">
        <v>1089</v>
      </c>
      <c r="R68" s="3" t="s">
        <v>486</v>
      </c>
      <c r="S68" s="3" t="s">
        <v>486</v>
      </c>
      <c r="T68" s="3" t="s">
        <v>486</v>
      </c>
      <c r="U68" s="3" t="s">
        <v>486</v>
      </c>
      <c r="V68" s="3" t="s">
        <v>486</v>
      </c>
      <c r="W68" s="3" t="s">
        <v>486</v>
      </c>
      <c r="X68" s="3" t="s">
        <v>486</v>
      </c>
      <c r="Y68" s="3" t="s">
        <v>486</v>
      </c>
      <c r="Z68" s="3" t="s">
        <v>486</v>
      </c>
    </row>
    <row r="69" spans="1:26" customFormat="1" x14ac:dyDescent="0.25">
      <c r="A69" s="3" t="s">
        <v>6</v>
      </c>
      <c r="B69" s="3" t="s">
        <v>1080</v>
      </c>
      <c r="C69" s="3" t="s">
        <v>1114</v>
      </c>
      <c r="D69" s="3" t="s">
        <v>1091</v>
      </c>
      <c r="E69" s="3" t="s">
        <v>1115</v>
      </c>
      <c r="F69" s="3">
        <v>56208</v>
      </c>
      <c r="G69" s="3" t="s">
        <v>1091</v>
      </c>
      <c r="H69" s="3" t="s">
        <v>1116</v>
      </c>
      <c r="I69" s="3" t="s">
        <v>209</v>
      </c>
      <c r="J69" s="3" t="s">
        <v>70</v>
      </c>
      <c r="K69" s="3" t="s">
        <v>1086</v>
      </c>
      <c r="L69" s="3" t="s">
        <v>214</v>
      </c>
      <c r="M69" s="3" t="s">
        <v>780</v>
      </c>
      <c r="N69" s="3">
        <v>1</v>
      </c>
      <c r="O69" s="3">
        <v>24879156</v>
      </c>
      <c r="P69" s="3" t="s">
        <v>1100</v>
      </c>
      <c r="Q69" s="3" t="s">
        <v>1101</v>
      </c>
      <c r="R69" s="3" t="s">
        <v>486</v>
      </c>
      <c r="S69" s="3" t="s">
        <v>486</v>
      </c>
      <c r="T69" s="3" t="s">
        <v>486</v>
      </c>
      <c r="U69" s="3" t="s">
        <v>486</v>
      </c>
      <c r="V69" s="3" t="s">
        <v>486</v>
      </c>
      <c r="W69" s="3" t="s">
        <v>486</v>
      </c>
      <c r="X69" s="3" t="s">
        <v>486</v>
      </c>
      <c r="Y69" s="3" t="s">
        <v>486</v>
      </c>
      <c r="Z69" s="3" t="s">
        <v>486</v>
      </c>
    </row>
    <row r="70" spans="1:26" customFormat="1" x14ac:dyDescent="0.25">
      <c r="A70" s="3" t="s">
        <v>6</v>
      </c>
      <c r="B70" s="3" t="s">
        <v>135</v>
      </c>
      <c r="C70" s="3" t="s">
        <v>1117</v>
      </c>
      <c r="D70" s="3" t="s">
        <v>1118</v>
      </c>
      <c r="E70" s="3" t="s">
        <v>1119</v>
      </c>
      <c r="F70" s="3">
        <v>139341</v>
      </c>
      <c r="G70" s="3" t="s">
        <v>1118</v>
      </c>
      <c r="H70" s="3" t="s">
        <v>1120</v>
      </c>
      <c r="I70" s="3" t="s">
        <v>394</v>
      </c>
      <c r="J70" s="3" t="s">
        <v>138</v>
      </c>
      <c r="K70" s="3" t="s">
        <v>332</v>
      </c>
      <c r="L70" s="3" t="s">
        <v>1121</v>
      </c>
      <c r="M70" s="3" t="s">
        <v>780</v>
      </c>
      <c r="N70" s="3">
        <v>1</v>
      </c>
      <c r="O70" s="3">
        <v>22267086</v>
      </c>
      <c r="P70" s="3" t="s">
        <v>1122</v>
      </c>
      <c r="Q70" s="3" t="s">
        <v>1123</v>
      </c>
      <c r="R70" s="3" t="s">
        <v>486</v>
      </c>
      <c r="S70" s="3" t="s">
        <v>486</v>
      </c>
      <c r="T70" s="3" t="s">
        <v>486</v>
      </c>
      <c r="U70" s="3" t="s">
        <v>486</v>
      </c>
      <c r="V70" s="3" t="s">
        <v>486</v>
      </c>
      <c r="W70" s="3" t="s">
        <v>486</v>
      </c>
      <c r="X70" s="3" t="s">
        <v>486</v>
      </c>
      <c r="Y70" s="3" t="s">
        <v>486</v>
      </c>
      <c r="Z70" s="3" t="s">
        <v>486</v>
      </c>
    </row>
    <row r="71" spans="1:26" customFormat="1" x14ac:dyDescent="0.25">
      <c r="A71" s="3" t="s">
        <v>6</v>
      </c>
      <c r="B71" s="3" t="s">
        <v>135</v>
      </c>
      <c r="C71" s="3" t="s">
        <v>1124</v>
      </c>
      <c r="D71" s="3" t="s">
        <v>1125</v>
      </c>
      <c r="E71" s="3" t="s">
        <v>1126</v>
      </c>
      <c r="F71" s="3">
        <v>81631</v>
      </c>
      <c r="G71" s="3" t="s">
        <v>1127</v>
      </c>
      <c r="H71" s="3" t="s">
        <v>1128</v>
      </c>
      <c r="I71" s="3" t="s">
        <v>394</v>
      </c>
      <c r="J71" s="3" t="s">
        <v>138</v>
      </c>
      <c r="K71" s="3" t="s">
        <v>934</v>
      </c>
      <c r="L71" s="3" t="s">
        <v>1121</v>
      </c>
      <c r="M71" s="3" t="s">
        <v>780</v>
      </c>
      <c r="N71" s="3">
        <v>1</v>
      </c>
      <c r="O71" s="3">
        <v>22267086</v>
      </c>
      <c r="P71" s="3" t="s">
        <v>1129</v>
      </c>
      <c r="Q71" s="3" t="s">
        <v>1130</v>
      </c>
      <c r="R71" s="3" t="s">
        <v>486</v>
      </c>
      <c r="S71" s="3" t="s">
        <v>486</v>
      </c>
      <c r="T71" s="3" t="s">
        <v>486</v>
      </c>
      <c r="U71" s="3" t="s">
        <v>486</v>
      </c>
      <c r="V71" s="3" t="s">
        <v>486</v>
      </c>
      <c r="W71" s="3" t="s">
        <v>486</v>
      </c>
      <c r="X71" s="3" t="s">
        <v>486</v>
      </c>
      <c r="Y71" s="3" t="s">
        <v>486</v>
      </c>
      <c r="Z71" s="3" t="s">
        <v>486</v>
      </c>
    </row>
    <row r="72" spans="1:26" customFormat="1" x14ac:dyDescent="0.25">
      <c r="A72" s="3" t="s">
        <v>6</v>
      </c>
      <c r="B72" s="3" t="s">
        <v>135</v>
      </c>
      <c r="C72" s="3" t="s">
        <v>1131</v>
      </c>
      <c r="D72" s="3" t="s">
        <v>1132</v>
      </c>
      <c r="E72" s="3" t="s">
        <v>1133</v>
      </c>
      <c r="F72" s="3">
        <v>84557</v>
      </c>
      <c r="G72" s="3" t="s">
        <v>1132</v>
      </c>
      <c r="H72" s="3" t="s">
        <v>1134</v>
      </c>
      <c r="I72" s="3" t="s">
        <v>394</v>
      </c>
      <c r="J72" s="3" t="s">
        <v>138</v>
      </c>
      <c r="K72" s="3" t="s">
        <v>934</v>
      </c>
      <c r="L72" s="3" t="s">
        <v>1121</v>
      </c>
      <c r="M72" s="3" t="s">
        <v>780</v>
      </c>
      <c r="N72" s="3">
        <v>1</v>
      </c>
      <c r="O72" s="3">
        <v>22267086</v>
      </c>
      <c r="P72" s="3" t="s">
        <v>1129</v>
      </c>
      <c r="Q72" s="3" t="s">
        <v>1130</v>
      </c>
      <c r="R72" s="3" t="s">
        <v>486</v>
      </c>
      <c r="S72" s="3" t="s">
        <v>486</v>
      </c>
      <c r="T72" s="3" t="s">
        <v>486</v>
      </c>
      <c r="U72" s="3" t="s">
        <v>486</v>
      </c>
      <c r="V72" s="3" t="s">
        <v>486</v>
      </c>
      <c r="W72" s="3" t="s">
        <v>486</v>
      </c>
      <c r="X72" s="3" t="s">
        <v>486</v>
      </c>
      <c r="Y72" s="3" t="s">
        <v>486</v>
      </c>
      <c r="Z72" s="3" t="s">
        <v>486</v>
      </c>
    </row>
    <row r="73" spans="1:26" customFormat="1" x14ac:dyDescent="0.25">
      <c r="A73" s="3" t="s">
        <v>161</v>
      </c>
      <c r="B73" s="3" t="s">
        <v>143</v>
      </c>
      <c r="C73" s="3" t="s">
        <v>1135</v>
      </c>
      <c r="D73" s="3" t="s">
        <v>1136</v>
      </c>
      <c r="E73" s="3" t="s">
        <v>1137</v>
      </c>
      <c r="F73" s="3">
        <v>855178</v>
      </c>
      <c r="G73" s="3" t="s">
        <v>1138</v>
      </c>
      <c r="H73" s="3" t="s">
        <v>1139</v>
      </c>
      <c r="I73" s="3" t="s">
        <v>174</v>
      </c>
      <c r="J73" s="3" t="s">
        <v>777</v>
      </c>
      <c r="K73" s="3" t="s">
        <v>228</v>
      </c>
      <c r="L73" s="3" t="s">
        <v>779</v>
      </c>
      <c r="M73" s="3" t="s">
        <v>780</v>
      </c>
      <c r="N73" s="3">
        <v>1</v>
      </c>
      <c r="O73" s="3">
        <v>29187528</v>
      </c>
      <c r="P73" s="3" t="s">
        <v>147</v>
      </c>
      <c r="Q73" s="3" t="s">
        <v>1140</v>
      </c>
      <c r="R73" s="3" t="s">
        <v>486</v>
      </c>
      <c r="S73" s="3" t="s">
        <v>486</v>
      </c>
      <c r="T73" s="3" t="s">
        <v>486</v>
      </c>
      <c r="U73" s="3" t="s">
        <v>486</v>
      </c>
      <c r="V73" s="3" t="s">
        <v>486</v>
      </c>
      <c r="W73" s="3" t="s">
        <v>486</v>
      </c>
      <c r="X73" s="3" t="s">
        <v>486</v>
      </c>
      <c r="Y73" s="3" t="s">
        <v>486</v>
      </c>
      <c r="Z73" s="3" t="s">
        <v>486</v>
      </c>
    </row>
    <row r="74" spans="1:26" customFormat="1" x14ac:dyDescent="0.25">
      <c r="A74" s="3" t="s">
        <v>161</v>
      </c>
      <c r="B74" s="3" t="s">
        <v>143</v>
      </c>
      <c r="C74" s="3" t="s">
        <v>1141</v>
      </c>
      <c r="D74" s="3" t="s">
        <v>1142</v>
      </c>
      <c r="E74" s="3" t="s">
        <v>1143</v>
      </c>
      <c r="F74" s="3">
        <v>855179</v>
      </c>
      <c r="G74" s="3" t="s">
        <v>1144</v>
      </c>
      <c r="H74" s="3" t="s">
        <v>1145</v>
      </c>
      <c r="I74" s="3" t="s">
        <v>174</v>
      </c>
      <c r="J74" s="3" t="s">
        <v>777</v>
      </c>
      <c r="K74" s="3" t="s">
        <v>228</v>
      </c>
      <c r="L74" s="3" t="s">
        <v>779</v>
      </c>
      <c r="M74" s="3" t="s">
        <v>780</v>
      </c>
      <c r="N74" s="3">
        <v>1</v>
      </c>
      <c r="O74" s="3">
        <v>29187528</v>
      </c>
      <c r="P74" s="3" t="s">
        <v>147</v>
      </c>
      <c r="Q74" s="3" t="s">
        <v>1146</v>
      </c>
      <c r="R74" s="3" t="s">
        <v>486</v>
      </c>
      <c r="S74" s="3" t="s">
        <v>486</v>
      </c>
      <c r="T74" s="3" t="s">
        <v>486</v>
      </c>
      <c r="U74" s="3" t="s">
        <v>486</v>
      </c>
      <c r="V74" s="3" t="s">
        <v>486</v>
      </c>
      <c r="W74" s="3" t="s">
        <v>486</v>
      </c>
      <c r="X74" s="3" t="s">
        <v>486</v>
      </c>
      <c r="Y74" s="3" t="s">
        <v>486</v>
      </c>
      <c r="Z74" s="3" t="s">
        <v>486</v>
      </c>
    </row>
    <row r="75" spans="1:26" customFormat="1" x14ac:dyDescent="0.25">
      <c r="A75" s="3" t="s">
        <v>161</v>
      </c>
      <c r="B75" s="3" t="s">
        <v>148</v>
      </c>
      <c r="C75" s="3" t="s">
        <v>1147</v>
      </c>
      <c r="D75" s="3" t="s">
        <v>1148</v>
      </c>
      <c r="E75" s="3" t="s">
        <v>1149</v>
      </c>
      <c r="F75" s="3">
        <v>652968</v>
      </c>
      <c r="G75" s="3" t="s">
        <v>154</v>
      </c>
      <c r="H75" s="3" t="s">
        <v>149</v>
      </c>
      <c r="I75" s="3" t="s">
        <v>394</v>
      </c>
      <c r="J75" s="3" t="s">
        <v>150</v>
      </c>
      <c r="K75" s="3" t="s">
        <v>486</v>
      </c>
      <c r="L75" s="3" t="s">
        <v>1150</v>
      </c>
      <c r="M75" s="3" t="s">
        <v>780</v>
      </c>
      <c r="N75" s="3">
        <v>1</v>
      </c>
      <c r="O75" s="3">
        <v>31548609</v>
      </c>
      <c r="P75" s="3" t="s">
        <v>1151</v>
      </c>
      <c r="Q75" s="3" t="s">
        <v>1152</v>
      </c>
      <c r="R75" s="3" t="s">
        <v>486</v>
      </c>
      <c r="S75" s="3" t="s">
        <v>486</v>
      </c>
      <c r="T75" s="3" t="s">
        <v>486</v>
      </c>
      <c r="U75" s="3" t="s">
        <v>486</v>
      </c>
      <c r="V75" s="3" t="s">
        <v>486</v>
      </c>
      <c r="W75" s="3" t="s">
        <v>486</v>
      </c>
      <c r="X75" s="3" t="s">
        <v>486</v>
      </c>
      <c r="Y75" s="3" t="s">
        <v>486</v>
      </c>
      <c r="Z75" s="3" t="s">
        <v>486</v>
      </c>
    </row>
    <row r="76" spans="1:26" customFormat="1" x14ac:dyDescent="0.25">
      <c r="A76" s="3" t="s">
        <v>161</v>
      </c>
      <c r="B76" s="3" t="s">
        <v>1153</v>
      </c>
      <c r="C76" s="3" t="s">
        <v>1154</v>
      </c>
      <c r="D76" s="3" t="s">
        <v>1155</v>
      </c>
      <c r="E76" s="3" t="s">
        <v>1156</v>
      </c>
      <c r="F76" s="3">
        <v>23230</v>
      </c>
      <c r="G76" s="3" t="s">
        <v>1157</v>
      </c>
      <c r="H76" s="3" t="s">
        <v>1158</v>
      </c>
      <c r="I76" s="3" t="s">
        <v>394</v>
      </c>
      <c r="J76" s="3" t="s">
        <v>150</v>
      </c>
      <c r="K76" s="3" t="s">
        <v>1159</v>
      </c>
      <c r="L76" s="3" t="s">
        <v>1160</v>
      </c>
      <c r="M76" s="3" t="s">
        <v>780</v>
      </c>
      <c r="N76" s="3">
        <v>1</v>
      </c>
      <c r="O76" s="3">
        <v>30093493</v>
      </c>
      <c r="P76" s="3" t="s">
        <v>1161</v>
      </c>
      <c r="Q76" s="3" t="s">
        <v>1162</v>
      </c>
      <c r="R76" s="3" t="s">
        <v>486</v>
      </c>
      <c r="S76" s="3" t="s">
        <v>486</v>
      </c>
      <c r="T76" s="3" t="s">
        <v>486</v>
      </c>
      <c r="U76" s="3" t="s">
        <v>486</v>
      </c>
      <c r="V76" s="3" t="s">
        <v>486</v>
      </c>
      <c r="W76" s="3" t="s">
        <v>486</v>
      </c>
      <c r="X76" s="3" t="s">
        <v>486</v>
      </c>
      <c r="Y76" s="3" t="s">
        <v>486</v>
      </c>
      <c r="Z76" s="3" t="s">
        <v>486</v>
      </c>
    </row>
    <row r="77" spans="1:26" customFormat="1" x14ac:dyDescent="0.25">
      <c r="A77" s="3" t="s">
        <v>161</v>
      </c>
      <c r="B77" s="3" t="s">
        <v>151</v>
      </c>
      <c r="C77" s="3" t="s">
        <v>1163</v>
      </c>
      <c r="D77" s="3" t="s">
        <v>1164</v>
      </c>
      <c r="E77" s="3" t="s">
        <v>1165</v>
      </c>
      <c r="F77" s="3">
        <v>5371</v>
      </c>
      <c r="G77" s="3" t="s">
        <v>1166</v>
      </c>
      <c r="H77" s="3" t="s">
        <v>1167</v>
      </c>
      <c r="I77" s="3" t="s">
        <v>394</v>
      </c>
      <c r="J77" s="3" t="s">
        <v>70</v>
      </c>
      <c r="K77" s="3" t="s">
        <v>778</v>
      </c>
      <c r="L77" s="3" t="s">
        <v>1168</v>
      </c>
      <c r="M77" s="3" t="s">
        <v>780</v>
      </c>
      <c r="N77" s="3">
        <v>1</v>
      </c>
      <c r="O77" s="3">
        <v>21030605</v>
      </c>
      <c r="P77" s="3" t="s">
        <v>152</v>
      </c>
      <c r="Q77" s="3" t="s">
        <v>1169</v>
      </c>
      <c r="R77" s="3" t="s">
        <v>486</v>
      </c>
      <c r="S77" s="3" t="s">
        <v>486</v>
      </c>
      <c r="T77" s="3" t="s">
        <v>486</v>
      </c>
      <c r="U77" s="3" t="s">
        <v>486</v>
      </c>
      <c r="V77" s="3" t="s">
        <v>486</v>
      </c>
      <c r="W77" s="3" t="s">
        <v>486</v>
      </c>
      <c r="X77" s="3" t="s">
        <v>486</v>
      </c>
      <c r="Y77" s="3" t="s">
        <v>486</v>
      </c>
      <c r="Z77" s="3" t="s">
        <v>486</v>
      </c>
    </row>
    <row r="78" spans="1:26" customFormat="1" x14ac:dyDescent="0.25">
      <c r="A78" s="3" t="s">
        <v>161</v>
      </c>
      <c r="B78" s="3" t="s">
        <v>1170</v>
      </c>
      <c r="C78" s="3" t="s">
        <v>1171</v>
      </c>
      <c r="D78" s="3" t="s">
        <v>1172</v>
      </c>
      <c r="E78" s="3" t="s">
        <v>1173</v>
      </c>
      <c r="F78" s="3">
        <v>25617</v>
      </c>
      <c r="G78" s="3" t="s">
        <v>1174</v>
      </c>
      <c r="H78" s="3" t="s">
        <v>1175</v>
      </c>
      <c r="I78" s="3" t="s">
        <v>395</v>
      </c>
      <c r="J78" s="3" t="s">
        <v>70</v>
      </c>
      <c r="K78" s="3" t="s">
        <v>778</v>
      </c>
      <c r="L78" s="3" t="s">
        <v>1176</v>
      </c>
      <c r="M78" s="3" t="s">
        <v>780</v>
      </c>
      <c r="N78" s="3">
        <v>1</v>
      </c>
      <c r="O78" s="3">
        <v>25018104</v>
      </c>
      <c r="P78" s="3" t="s">
        <v>1177</v>
      </c>
      <c r="Q78" s="3" t="s">
        <v>1178</v>
      </c>
      <c r="R78" s="3" t="s">
        <v>486</v>
      </c>
      <c r="S78" s="3" t="s">
        <v>486</v>
      </c>
      <c r="T78" s="3" t="s">
        <v>486</v>
      </c>
      <c r="U78" s="3" t="s">
        <v>486</v>
      </c>
      <c r="V78" s="3" t="s">
        <v>486</v>
      </c>
      <c r="W78" s="3" t="s">
        <v>486</v>
      </c>
      <c r="X78" s="3" t="s">
        <v>486</v>
      </c>
      <c r="Y78" s="3" t="s">
        <v>486</v>
      </c>
      <c r="Z78" s="3" t="s">
        <v>486</v>
      </c>
    </row>
    <row r="79" spans="1:26" customFormat="1" x14ac:dyDescent="0.25">
      <c r="A79" s="3" t="s">
        <v>161</v>
      </c>
      <c r="B79" s="3" t="s">
        <v>1179</v>
      </c>
      <c r="C79" s="3" t="s">
        <v>1180</v>
      </c>
      <c r="D79" s="3" t="s">
        <v>1181</v>
      </c>
      <c r="E79" s="3" t="s">
        <v>1182</v>
      </c>
      <c r="F79" s="3">
        <v>78943</v>
      </c>
      <c r="G79" s="3" t="s">
        <v>153</v>
      </c>
      <c r="H79" s="3" t="s">
        <v>1183</v>
      </c>
      <c r="I79" s="3" t="s">
        <v>209</v>
      </c>
      <c r="J79" s="3" t="s">
        <v>70</v>
      </c>
      <c r="K79" s="3" t="s">
        <v>778</v>
      </c>
      <c r="L79" s="3" t="s">
        <v>1184</v>
      </c>
      <c r="M79" s="3" t="s">
        <v>780</v>
      </c>
      <c r="N79" s="3">
        <v>2</v>
      </c>
      <c r="O79" s="3">
        <v>25018104</v>
      </c>
      <c r="P79" s="3" t="s">
        <v>1185</v>
      </c>
      <c r="Q79" s="3" t="s">
        <v>1186</v>
      </c>
      <c r="R79" s="3" t="s">
        <v>486</v>
      </c>
      <c r="S79" s="3" t="s">
        <v>486</v>
      </c>
      <c r="T79" s="3" t="s">
        <v>486</v>
      </c>
      <c r="U79" s="3" t="s">
        <v>486</v>
      </c>
      <c r="V79" s="3" t="s">
        <v>486</v>
      </c>
      <c r="W79" s="3" t="s">
        <v>486</v>
      </c>
      <c r="X79" s="3" t="s">
        <v>486</v>
      </c>
      <c r="Y79" s="3" t="s">
        <v>486</v>
      </c>
      <c r="Z79" s="3" t="s">
        <v>486</v>
      </c>
    </row>
    <row r="80" spans="1:26" customFormat="1" x14ac:dyDescent="0.25">
      <c r="A80" s="3" t="s">
        <v>161</v>
      </c>
      <c r="B80" s="3" t="s">
        <v>1187</v>
      </c>
      <c r="C80" s="3" t="s">
        <v>1188</v>
      </c>
      <c r="D80" s="3" t="s">
        <v>1148</v>
      </c>
      <c r="E80" s="3" t="s">
        <v>1149</v>
      </c>
      <c r="F80" s="3">
        <v>652968</v>
      </c>
      <c r="G80" s="3" t="s">
        <v>154</v>
      </c>
      <c r="H80" s="3" t="s">
        <v>149</v>
      </c>
      <c r="I80" s="3" t="s">
        <v>394</v>
      </c>
      <c r="J80" s="3" t="s">
        <v>155</v>
      </c>
      <c r="K80" s="3" t="s">
        <v>486</v>
      </c>
      <c r="L80" s="3" t="s">
        <v>1189</v>
      </c>
      <c r="M80" s="3" t="s">
        <v>780</v>
      </c>
      <c r="N80" s="3">
        <v>1</v>
      </c>
      <c r="O80" s="3">
        <v>29222112</v>
      </c>
      <c r="P80" s="3" t="s">
        <v>636</v>
      </c>
      <c r="Q80" s="3" t="s">
        <v>1190</v>
      </c>
      <c r="R80" s="3" t="s">
        <v>486</v>
      </c>
      <c r="S80" s="3" t="s">
        <v>486</v>
      </c>
      <c r="T80" s="3" t="s">
        <v>486</v>
      </c>
      <c r="U80" s="3" t="s">
        <v>486</v>
      </c>
      <c r="V80" s="3" t="s">
        <v>486</v>
      </c>
      <c r="W80" s="3" t="s">
        <v>486</v>
      </c>
      <c r="X80" s="3" t="s">
        <v>486</v>
      </c>
      <c r="Y80" s="3" t="s">
        <v>486</v>
      </c>
      <c r="Z80" s="3" t="s">
        <v>486</v>
      </c>
    </row>
    <row r="81" spans="1:26" customFormat="1" x14ac:dyDescent="0.25">
      <c r="A81" s="3" t="s">
        <v>161</v>
      </c>
      <c r="B81" s="3" t="s">
        <v>1187</v>
      </c>
      <c r="C81" s="3" t="s">
        <v>1191</v>
      </c>
      <c r="D81" s="3" t="s">
        <v>1192</v>
      </c>
      <c r="E81" s="3" t="s">
        <v>1193</v>
      </c>
      <c r="F81" s="3">
        <v>71962</v>
      </c>
      <c r="G81" s="3" t="s">
        <v>1194</v>
      </c>
      <c r="H81" s="3" t="s">
        <v>1195</v>
      </c>
      <c r="I81" s="3" t="s">
        <v>209</v>
      </c>
      <c r="J81" s="3" t="s">
        <v>155</v>
      </c>
      <c r="K81" s="3" t="s">
        <v>486</v>
      </c>
      <c r="L81" s="3" t="s">
        <v>214</v>
      </c>
      <c r="M81" s="3" t="s">
        <v>780</v>
      </c>
      <c r="N81" s="3">
        <v>1</v>
      </c>
      <c r="O81" s="3">
        <v>29222112</v>
      </c>
      <c r="P81" s="3" t="s">
        <v>636</v>
      </c>
      <c r="Q81" s="3" t="s">
        <v>215</v>
      </c>
      <c r="R81" s="3" t="s">
        <v>486</v>
      </c>
      <c r="S81" s="3" t="s">
        <v>486</v>
      </c>
      <c r="T81" s="3" t="s">
        <v>486</v>
      </c>
      <c r="U81" s="3" t="s">
        <v>486</v>
      </c>
      <c r="V81" s="3" t="s">
        <v>486</v>
      </c>
      <c r="W81" s="3" t="s">
        <v>486</v>
      </c>
      <c r="X81" s="3" t="s">
        <v>486</v>
      </c>
      <c r="Y81" s="3" t="s">
        <v>486</v>
      </c>
      <c r="Z81" s="3" t="s">
        <v>486</v>
      </c>
    </row>
    <row r="82" spans="1:26" customFormat="1" x14ac:dyDescent="0.25">
      <c r="A82" s="3" t="s">
        <v>161</v>
      </c>
      <c r="B82" s="3" t="s">
        <v>1196</v>
      </c>
      <c r="C82" s="3" t="s">
        <v>1197</v>
      </c>
      <c r="D82" s="3" t="s">
        <v>1198</v>
      </c>
      <c r="E82" s="3" t="s">
        <v>1199</v>
      </c>
      <c r="F82" s="3">
        <v>10254</v>
      </c>
      <c r="G82" s="3" t="s">
        <v>1200</v>
      </c>
      <c r="H82" s="3" t="s">
        <v>1201</v>
      </c>
      <c r="I82" s="3" t="s">
        <v>394</v>
      </c>
      <c r="J82" s="3" t="s">
        <v>160</v>
      </c>
      <c r="K82" s="3" t="s">
        <v>850</v>
      </c>
      <c r="L82" s="3" t="s">
        <v>1160</v>
      </c>
      <c r="M82" s="3" t="s">
        <v>780</v>
      </c>
      <c r="N82" s="3">
        <v>1</v>
      </c>
      <c r="O82" s="3">
        <v>20504764</v>
      </c>
      <c r="P82" s="3" t="s">
        <v>1202</v>
      </c>
      <c r="Q82" s="3" t="s">
        <v>1203</v>
      </c>
      <c r="R82" s="3" t="s">
        <v>486</v>
      </c>
      <c r="S82" s="3" t="s">
        <v>486</v>
      </c>
      <c r="T82" s="3" t="s">
        <v>486</v>
      </c>
      <c r="U82" s="3" t="s">
        <v>486</v>
      </c>
      <c r="V82" s="3" t="s">
        <v>486</v>
      </c>
      <c r="W82" s="3" t="s">
        <v>486</v>
      </c>
      <c r="X82" s="3" t="s">
        <v>486</v>
      </c>
      <c r="Y82" s="3" t="s">
        <v>486</v>
      </c>
      <c r="Z82" s="3" t="s">
        <v>486</v>
      </c>
    </row>
  </sheetData>
  <mergeCells count="4">
    <mergeCell ref="A8:C8"/>
    <mergeCell ref="E1:I1"/>
    <mergeCell ref="E8:I8"/>
    <mergeCell ref="A1:C1"/>
  </mergeCells>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8E62B-71C1-4EB4-803B-42C429679BA2}">
  <dimension ref="A1:U56"/>
  <sheetViews>
    <sheetView workbookViewId="0">
      <selection activeCell="C14" sqref="C14"/>
    </sheetView>
  </sheetViews>
  <sheetFormatPr defaultColWidth="9" defaultRowHeight="13.8" x14ac:dyDescent="0.25"/>
  <cols>
    <col min="1" max="1" width="52.21875" style="14" customWidth="1"/>
    <col min="2" max="2" width="18.6640625" style="14" customWidth="1"/>
    <col min="3" max="3" width="33.33203125" style="14" customWidth="1"/>
    <col min="4" max="4" width="15.33203125" style="14" customWidth="1"/>
    <col min="5" max="5" width="9" style="14"/>
    <col min="6" max="6" width="15.33203125" style="14" customWidth="1"/>
    <col min="7" max="7" width="21.6640625" style="14" customWidth="1"/>
    <col min="8" max="8" width="18" style="14" customWidth="1"/>
    <col min="9" max="9" width="13" style="14" customWidth="1"/>
    <col min="10" max="10" width="26.33203125" style="14" customWidth="1"/>
    <col min="11" max="11" width="8.109375" style="14" customWidth="1"/>
    <col min="12" max="12" width="27.21875" style="14" customWidth="1"/>
    <col min="13" max="13" width="9.44140625" style="14" bestFit="1" customWidth="1"/>
    <col min="14" max="15" width="9" style="14"/>
    <col min="16" max="16" width="9.44140625" style="14" bestFit="1" customWidth="1"/>
    <col min="17" max="18" width="9" style="14"/>
    <col min="19" max="19" width="9.44140625" style="14" bestFit="1" customWidth="1"/>
    <col min="20" max="16384" width="9" style="14"/>
  </cols>
  <sheetData>
    <row r="1" spans="1:21" ht="18" x14ac:dyDescent="0.35">
      <c r="A1" s="20" t="s">
        <v>721</v>
      </c>
      <c r="B1" s="21"/>
      <c r="C1" s="22"/>
      <c r="E1" s="20" t="s">
        <v>722</v>
      </c>
      <c r="F1" s="21"/>
      <c r="G1" s="21"/>
      <c r="H1" s="21"/>
      <c r="I1" s="22"/>
    </row>
    <row r="2" spans="1:21" ht="18" x14ac:dyDescent="0.35">
      <c r="A2" s="7" t="s">
        <v>718</v>
      </c>
      <c r="B2" s="7" t="s">
        <v>1</v>
      </c>
      <c r="C2" s="7" t="s">
        <v>165</v>
      </c>
      <c r="E2" s="7" t="s">
        <v>163</v>
      </c>
      <c r="F2" s="7" t="s">
        <v>1</v>
      </c>
      <c r="G2" s="7" t="s">
        <v>165</v>
      </c>
      <c r="H2" s="7" t="s">
        <v>164</v>
      </c>
      <c r="I2" s="7" t="s">
        <v>165</v>
      </c>
    </row>
    <row r="3" spans="1:21" ht="18" x14ac:dyDescent="0.35">
      <c r="A3" s="7" t="s">
        <v>724</v>
      </c>
      <c r="B3" s="7">
        <v>25</v>
      </c>
      <c r="C3" s="8">
        <f>B3/37</f>
        <v>0.67567567567567566</v>
      </c>
      <c r="E3" s="7" t="s">
        <v>247</v>
      </c>
      <c r="F3" s="7">
        <v>1</v>
      </c>
      <c r="G3" s="8">
        <f>F3/37</f>
        <v>2.7027027027027029E-2</v>
      </c>
      <c r="H3" s="7">
        <v>16</v>
      </c>
      <c r="I3" s="8">
        <f>H3/612</f>
        <v>2.6143790849673203E-2</v>
      </c>
    </row>
    <row r="4" spans="1:21" ht="18" x14ac:dyDescent="0.35">
      <c r="A4" s="7" t="s">
        <v>725</v>
      </c>
      <c r="B4" s="7">
        <v>11</v>
      </c>
      <c r="C4" s="8">
        <f>B4/37</f>
        <v>0.29729729729729731</v>
      </c>
      <c r="E4" s="7" t="s">
        <v>394</v>
      </c>
      <c r="F4" s="7">
        <v>11</v>
      </c>
      <c r="G4" s="8">
        <f t="shared" ref="G4:G7" si="0">F4/37</f>
        <v>0.29729729729729731</v>
      </c>
      <c r="H4" s="7">
        <v>281</v>
      </c>
      <c r="I4" s="8">
        <f t="shared" ref="I4:I7" si="1">H4/612</f>
        <v>0.4591503267973856</v>
      </c>
    </row>
    <row r="5" spans="1:21" ht="18" x14ac:dyDescent="0.35">
      <c r="A5" s="7" t="s">
        <v>726</v>
      </c>
      <c r="B5" s="7">
        <v>4</v>
      </c>
      <c r="C5" s="8">
        <f>B5/37</f>
        <v>0.10810810810810811</v>
      </c>
      <c r="E5" s="7" t="s">
        <v>86</v>
      </c>
      <c r="F5" s="7">
        <v>10</v>
      </c>
      <c r="G5" s="8">
        <f t="shared" si="0"/>
        <v>0.27027027027027029</v>
      </c>
      <c r="H5" s="7">
        <v>149</v>
      </c>
      <c r="I5" s="8">
        <f t="shared" si="1"/>
        <v>0.24346405228758169</v>
      </c>
    </row>
    <row r="6" spans="1:21" ht="18" x14ac:dyDescent="0.35">
      <c r="A6" s="31" t="s">
        <v>1326</v>
      </c>
      <c r="B6" s="4"/>
      <c r="C6" s="4"/>
      <c r="E6" s="7" t="s">
        <v>395</v>
      </c>
      <c r="F6" s="7">
        <v>3</v>
      </c>
      <c r="G6" s="8">
        <f t="shared" si="0"/>
        <v>8.1081081081081086E-2</v>
      </c>
      <c r="H6" s="7">
        <v>37</v>
      </c>
      <c r="I6" s="8">
        <f t="shared" si="1"/>
        <v>6.0457516339869281E-2</v>
      </c>
    </row>
    <row r="7" spans="1:21" ht="18" x14ac:dyDescent="0.35">
      <c r="E7" s="7" t="s">
        <v>29</v>
      </c>
      <c r="F7" s="7">
        <v>15</v>
      </c>
      <c r="G7" s="8">
        <f t="shared" si="0"/>
        <v>0.40540540540540543</v>
      </c>
      <c r="H7" s="7">
        <v>104</v>
      </c>
      <c r="I7" s="8">
        <f t="shared" si="1"/>
        <v>0.16993464052287582</v>
      </c>
    </row>
    <row r="8" spans="1:21" x14ac:dyDescent="0.25">
      <c r="B8" s="54"/>
      <c r="C8" s="54"/>
    </row>
    <row r="9" spans="1:21" x14ac:dyDescent="0.25">
      <c r="B9" s="55"/>
      <c r="C9" s="55"/>
    </row>
    <row r="15" spans="1:21" ht="28.5" customHeight="1" x14ac:dyDescent="0.3">
      <c r="A15" s="44" t="s">
        <v>475</v>
      </c>
      <c r="B15" s="44"/>
      <c r="C15" s="44"/>
      <c r="D15" s="44"/>
      <c r="E15" s="44"/>
      <c r="F15" s="44"/>
      <c r="G15" s="44"/>
      <c r="H15" s="44"/>
      <c r="I15" s="44"/>
    </row>
    <row r="16" spans="1:21" s="23" customFormat="1" x14ac:dyDescent="0.25">
      <c r="A16" s="10" t="s">
        <v>730</v>
      </c>
      <c r="B16" s="10" t="s">
        <v>163</v>
      </c>
      <c r="C16" s="9" t="s">
        <v>172</v>
      </c>
      <c r="D16" s="10" t="s">
        <v>9</v>
      </c>
      <c r="E16" s="9" t="s">
        <v>10</v>
      </c>
      <c r="F16" s="9" t="s">
        <v>11</v>
      </c>
      <c r="G16" s="9" t="s">
        <v>12</v>
      </c>
      <c r="H16" s="9" t="s">
        <v>14</v>
      </c>
      <c r="I16" s="9" t="s">
        <v>15</v>
      </c>
      <c r="J16" s="9" t="s">
        <v>16</v>
      </c>
      <c r="K16" s="9" t="s">
        <v>17</v>
      </c>
      <c r="L16" s="9" t="s">
        <v>18</v>
      </c>
      <c r="M16" s="11" t="s">
        <v>19</v>
      </c>
      <c r="N16" s="9" t="s">
        <v>173</v>
      </c>
      <c r="O16" s="9" t="s">
        <v>21</v>
      </c>
      <c r="P16" s="9" t="s">
        <v>22</v>
      </c>
      <c r="Q16" s="9" t="s">
        <v>23</v>
      </c>
      <c r="R16" s="9" t="s">
        <v>24</v>
      </c>
      <c r="S16" s="9" t="s">
        <v>25</v>
      </c>
      <c r="T16" s="9" t="s">
        <v>26</v>
      </c>
      <c r="U16" s="9" t="s">
        <v>27</v>
      </c>
    </row>
    <row r="17" spans="1:21" x14ac:dyDescent="0.25">
      <c r="A17" s="3" t="s">
        <v>727</v>
      </c>
      <c r="B17" s="5" t="s">
        <v>247</v>
      </c>
      <c r="C17" s="3" t="s">
        <v>248</v>
      </c>
      <c r="D17" s="3" t="s">
        <v>249</v>
      </c>
      <c r="E17" s="4">
        <v>31349</v>
      </c>
      <c r="F17" s="4" t="s">
        <v>250</v>
      </c>
      <c r="G17" s="3" t="s">
        <v>251</v>
      </c>
      <c r="H17" s="3" t="s">
        <v>246</v>
      </c>
      <c r="I17" s="3" t="s">
        <v>34</v>
      </c>
      <c r="J17" s="3" t="s">
        <v>252</v>
      </c>
      <c r="K17" s="3" t="s">
        <v>33</v>
      </c>
      <c r="L17" s="3">
        <v>3</v>
      </c>
      <c r="M17" s="15">
        <v>36803287</v>
      </c>
      <c r="N17" s="3" t="s">
        <v>253</v>
      </c>
      <c r="O17" s="16" t="s">
        <v>254</v>
      </c>
      <c r="P17" s="3">
        <v>33597200</v>
      </c>
      <c r="Q17" s="4" t="s">
        <v>705</v>
      </c>
      <c r="R17" s="4" t="s">
        <v>255</v>
      </c>
      <c r="S17" s="3">
        <v>29180517</v>
      </c>
      <c r="T17" s="3" t="s">
        <v>256</v>
      </c>
      <c r="U17" s="4" t="s">
        <v>257</v>
      </c>
    </row>
    <row r="18" spans="1:21" x14ac:dyDescent="0.25">
      <c r="A18" s="3" t="s">
        <v>727</v>
      </c>
      <c r="B18" s="3" t="s">
        <v>66</v>
      </c>
      <c r="C18" s="14" t="s">
        <v>1386</v>
      </c>
      <c r="D18" s="14" t="s">
        <v>1389</v>
      </c>
      <c r="E18" s="14">
        <v>10087</v>
      </c>
      <c r="F18" s="14" t="s">
        <v>571</v>
      </c>
      <c r="G18" s="14" t="s">
        <v>1390</v>
      </c>
      <c r="H18" s="39" t="s">
        <v>160</v>
      </c>
      <c r="I18" s="14" t="s">
        <v>850</v>
      </c>
      <c r="K18" s="3" t="s">
        <v>33</v>
      </c>
      <c r="L18" s="3">
        <v>1</v>
      </c>
      <c r="M18" s="14">
        <v>33124732</v>
      </c>
      <c r="N18" s="14" t="s">
        <v>1387</v>
      </c>
      <c r="O18" s="14" t="s">
        <v>1388</v>
      </c>
      <c r="P18" s="3" t="s">
        <v>34</v>
      </c>
      <c r="Q18" s="3" t="s">
        <v>34</v>
      </c>
      <c r="R18" s="3" t="s">
        <v>34</v>
      </c>
      <c r="S18" s="3" t="s">
        <v>34</v>
      </c>
      <c r="T18" s="3" t="s">
        <v>34</v>
      </c>
      <c r="U18" s="3" t="s">
        <v>34</v>
      </c>
    </row>
    <row r="19" spans="1:21" x14ac:dyDescent="0.25">
      <c r="A19" s="3" t="s">
        <v>727</v>
      </c>
      <c r="B19" s="3" t="s">
        <v>66</v>
      </c>
      <c r="C19" s="4" t="s">
        <v>354</v>
      </c>
      <c r="D19" s="3" t="s">
        <v>355</v>
      </c>
      <c r="E19" s="3">
        <v>3799</v>
      </c>
      <c r="F19" s="3" t="s">
        <v>356</v>
      </c>
      <c r="G19" s="3" t="s">
        <v>357</v>
      </c>
      <c r="H19" s="3" t="s">
        <v>160</v>
      </c>
      <c r="I19" s="3" t="s">
        <v>358</v>
      </c>
      <c r="J19" s="3" t="s">
        <v>359</v>
      </c>
      <c r="K19" s="3" t="s">
        <v>33</v>
      </c>
      <c r="L19" s="3">
        <v>1</v>
      </c>
      <c r="M19" s="15">
        <v>25855459</v>
      </c>
      <c r="N19" s="3" t="s">
        <v>360</v>
      </c>
      <c r="O19" s="3" t="s">
        <v>361</v>
      </c>
      <c r="P19" s="3" t="s">
        <v>34</v>
      </c>
      <c r="Q19" s="3" t="s">
        <v>34</v>
      </c>
      <c r="R19" s="3" t="s">
        <v>35</v>
      </c>
      <c r="S19" s="3" t="s">
        <v>34</v>
      </c>
      <c r="T19" s="3" t="s">
        <v>34</v>
      </c>
      <c r="U19" s="3" t="s">
        <v>35</v>
      </c>
    </row>
    <row r="20" spans="1:21" x14ac:dyDescent="0.25">
      <c r="A20" s="3" t="s">
        <v>727</v>
      </c>
      <c r="B20" s="3" t="s">
        <v>66</v>
      </c>
      <c r="C20" s="3" t="s">
        <v>290</v>
      </c>
      <c r="D20" s="3" t="s">
        <v>291</v>
      </c>
      <c r="E20" s="3">
        <v>5663</v>
      </c>
      <c r="F20" s="3" t="s">
        <v>292</v>
      </c>
      <c r="G20" s="3" t="s">
        <v>293</v>
      </c>
      <c r="H20" s="3" t="s">
        <v>70</v>
      </c>
      <c r="I20" s="3" t="s">
        <v>31</v>
      </c>
      <c r="J20" s="16" t="s">
        <v>294</v>
      </c>
      <c r="K20" s="3" t="s">
        <v>33</v>
      </c>
      <c r="L20" s="3">
        <v>3</v>
      </c>
      <c r="M20" s="15">
        <v>19834068</v>
      </c>
      <c r="N20" s="4" t="s">
        <v>295</v>
      </c>
      <c r="O20" s="17" t="s">
        <v>296</v>
      </c>
      <c r="P20" s="3">
        <v>25734423</v>
      </c>
      <c r="Q20" s="3" t="s">
        <v>297</v>
      </c>
      <c r="R20" s="16" t="s">
        <v>298</v>
      </c>
      <c r="S20" s="3">
        <v>29785746</v>
      </c>
      <c r="T20" s="3" t="s">
        <v>299</v>
      </c>
      <c r="U20" s="3" t="s">
        <v>300</v>
      </c>
    </row>
    <row r="21" spans="1:21" x14ac:dyDescent="0.25">
      <c r="A21" s="3" t="s">
        <v>727</v>
      </c>
      <c r="B21" s="3" t="s">
        <v>66</v>
      </c>
      <c r="C21" s="3" t="s">
        <v>301</v>
      </c>
      <c r="D21" s="4" t="s">
        <v>302</v>
      </c>
      <c r="E21" s="4">
        <v>5664</v>
      </c>
      <c r="F21" s="4" t="s">
        <v>302</v>
      </c>
      <c r="G21" s="4" t="s">
        <v>303</v>
      </c>
      <c r="H21" s="3" t="s">
        <v>80</v>
      </c>
      <c r="I21" s="3" t="s">
        <v>34</v>
      </c>
      <c r="J21" s="3" t="s">
        <v>304</v>
      </c>
      <c r="K21" s="3" t="s">
        <v>33</v>
      </c>
      <c r="L21" s="3">
        <v>1</v>
      </c>
      <c r="M21" s="15">
        <v>19834068</v>
      </c>
      <c r="N21" s="4" t="s">
        <v>295</v>
      </c>
      <c r="O21" s="4" t="s">
        <v>296</v>
      </c>
      <c r="P21" s="3" t="s">
        <v>34</v>
      </c>
      <c r="Q21" s="3" t="s">
        <v>34</v>
      </c>
      <c r="R21" s="3" t="s">
        <v>35</v>
      </c>
      <c r="S21" s="3" t="s">
        <v>34</v>
      </c>
      <c r="T21" s="3" t="s">
        <v>34</v>
      </c>
      <c r="U21" s="3" t="s">
        <v>35</v>
      </c>
    </row>
    <row r="22" spans="1:21" x14ac:dyDescent="0.25">
      <c r="A22" s="3" t="s">
        <v>727</v>
      </c>
      <c r="B22" s="3" t="s">
        <v>66</v>
      </c>
      <c r="C22" s="3" t="s">
        <v>194</v>
      </c>
      <c r="D22" s="4" t="s">
        <v>195</v>
      </c>
      <c r="E22" s="3">
        <v>64223</v>
      </c>
      <c r="F22" s="4" t="s">
        <v>196</v>
      </c>
      <c r="G22" s="4" t="s">
        <v>197</v>
      </c>
      <c r="H22" s="3" t="s">
        <v>155</v>
      </c>
      <c r="I22" s="3" t="s">
        <v>198</v>
      </c>
      <c r="J22" s="16" t="s">
        <v>199</v>
      </c>
      <c r="K22" s="3" t="s">
        <v>33</v>
      </c>
      <c r="L22" s="3">
        <v>1</v>
      </c>
      <c r="M22" s="15">
        <v>29222112</v>
      </c>
      <c r="N22" s="3" t="s">
        <v>200</v>
      </c>
      <c r="O22" s="3" t="s">
        <v>157</v>
      </c>
      <c r="P22" s="3" t="s">
        <v>34</v>
      </c>
      <c r="Q22" s="3" t="s">
        <v>34</v>
      </c>
      <c r="R22" s="3" t="s">
        <v>34</v>
      </c>
      <c r="S22" s="3" t="s">
        <v>34</v>
      </c>
      <c r="T22" s="3" t="s">
        <v>34</v>
      </c>
      <c r="U22" s="3" t="s">
        <v>34</v>
      </c>
    </row>
    <row r="23" spans="1:21" ht="14.4" customHeight="1" x14ac:dyDescent="0.25">
      <c r="A23" s="3" t="s">
        <v>727</v>
      </c>
      <c r="B23" s="3" t="s">
        <v>66</v>
      </c>
      <c r="C23" s="3" t="s">
        <v>201</v>
      </c>
      <c r="D23" s="4" t="s">
        <v>202</v>
      </c>
      <c r="E23" s="3">
        <v>2475</v>
      </c>
      <c r="F23" s="4" t="s">
        <v>203</v>
      </c>
      <c r="G23" s="4" t="s">
        <v>204</v>
      </c>
      <c r="H23" s="3" t="s">
        <v>155</v>
      </c>
      <c r="I23" s="3" t="s">
        <v>198</v>
      </c>
      <c r="J23" s="16" t="s">
        <v>199</v>
      </c>
      <c r="K23" s="3" t="s">
        <v>33</v>
      </c>
      <c r="L23" s="3">
        <v>1</v>
      </c>
      <c r="M23" s="28">
        <v>29222112</v>
      </c>
      <c r="N23" s="3" t="s">
        <v>200</v>
      </c>
      <c r="O23" s="3" t="s">
        <v>157</v>
      </c>
      <c r="P23" s="3" t="s">
        <v>34</v>
      </c>
      <c r="Q23" s="3" t="s">
        <v>34</v>
      </c>
      <c r="R23" s="3" t="s">
        <v>34</v>
      </c>
      <c r="S23" s="3" t="s">
        <v>34</v>
      </c>
      <c r="T23" s="3" t="s">
        <v>34</v>
      </c>
      <c r="U23" s="3" t="s">
        <v>34</v>
      </c>
    </row>
    <row r="24" spans="1:21" x14ac:dyDescent="0.25">
      <c r="A24" s="3" t="s">
        <v>727</v>
      </c>
      <c r="B24" s="3" t="s">
        <v>66</v>
      </c>
      <c r="C24" s="3" t="s">
        <v>205</v>
      </c>
      <c r="D24" s="4" t="s">
        <v>206</v>
      </c>
      <c r="E24" s="3">
        <v>57521</v>
      </c>
      <c r="F24" s="4" t="s">
        <v>207</v>
      </c>
      <c r="G24" s="4" t="s">
        <v>208</v>
      </c>
      <c r="H24" s="3" t="s">
        <v>158</v>
      </c>
      <c r="I24" s="3" t="s">
        <v>198</v>
      </c>
      <c r="J24" s="16" t="s">
        <v>199</v>
      </c>
      <c r="K24" s="3" t="s">
        <v>33</v>
      </c>
      <c r="L24" s="3">
        <v>1</v>
      </c>
      <c r="M24" s="15">
        <v>29222112</v>
      </c>
      <c r="N24" s="3" t="s">
        <v>200</v>
      </c>
      <c r="O24" s="3" t="s">
        <v>157</v>
      </c>
      <c r="P24" s="3" t="s">
        <v>34</v>
      </c>
      <c r="Q24" s="3" t="s">
        <v>34</v>
      </c>
      <c r="R24" s="3" t="s">
        <v>34</v>
      </c>
      <c r="S24" s="3" t="s">
        <v>34</v>
      </c>
      <c r="T24" s="3" t="s">
        <v>34</v>
      </c>
      <c r="U24" s="3" t="s">
        <v>34</v>
      </c>
    </row>
    <row r="25" spans="1:21" x14ac:dyDescent="0.25">
      <c r="A25" s="3" t="s">
        <v>727</v>
      </c>
      <c r="B25" s="3" t="s">
        <v>66</v>
      </c>
      <c r="C25" s="3" t="s">
        <v>335</v>
      </c>
      <c r="D25" s="3" t="s">
        <v>336</v>
      </c>
      <c r="E25" s="3">
        <v>158747</v>
      </c>
      <c r="F25" s="3" t="s">
        <v>336</v>
      </c>
      <c r="G25" s="3" t="s">
        <v>337</v>
      </c>
      <c r="H25" s="3" t="s">
        <v>168</v>
      </c>
      <c r="I25" s="3" t="s">
        <v>31</v>
      </c>
      <c r="J25" s="3" t="s">
        <v>85</v>
      </c>
      <c r="K25" s="3" t="s">
        <v>33</v>
      </c>
      <c r="L25" s="3">
        <v>1</v>
      </c>
      <c r="M25" s="15">
        <v>29858488</v>
      </c>
      <c r="N25" s="4" t="s">
        <v>396</v>
      </c>
      <c r="O25" s="3" t="s">
        <v>397</v>
      </c>
      <c r="P25" s="3" t="s">
        <v>34</v>
      </c>
      <c r="Q25" s="3" t="s">
        <v>34</v>
      </c>
      <c r="R25" s="3" t="s">
        <v>35</v>
      </c>
      <c r="S25" s="3" t="s">
        <v>34</v>
      </c>
      <c r="T25" s="3" t="s">
        <v>34</v>
      </c>
      <c r="U25" s="3" t="s">
        <v>35</v>
      </c>
    </row>
    <row r="26" spans="1:21" x14ac:dyDescent="0.25">
      <c r="A26" s="3" t="s">
        <v>727</v>
      </c>
      <c r="B26" s="3" t="s">
        <v>209</v>
      </c>
      <c r="C26" s="3" t="s">
        <v>305</v>
      </c>
      <c r="D26" s="4" t="s">
        <v>306</v>
      </c>
      <c r="E26" s="4">
        <v>19165</v>
      </c>
      <c r="F26" s="4" t="s">
        <v>306</v>
      </c>
      <c r="G26" s="4" t="s">
        <v>307</v>
      </c>
      <c r="H26" s="3" t="s">
        <v>80</v>
      </c>
      <c r="I26" s="3" t="s">
        <v>34</v>
      </c>
      <c r="J26" s="3" t="s">
        <v>308</v>
      </c>
      <c r="K26" s="3" t="s">
        <v>33</v>
      </c>
      <c r="L26" s="3">
        <v>1</v>
      </c>
      <c r="M26" s="15">
        <v>19834068</v>
      </c>
      <c r="N26" s="4" t="s">
        <v>295</v>
      </c>
      <c r="O26" s="16" t="s">
        <v>309</v>
      </c>
      <c r="P26" s="3" t="s">
        <v>34</v>
      </c>
      <c r="Q26" s="3" t="s">
        <v>34</v>
      </c>
      <c r="R26" s="3" t="s">
        <v>35</v>
      </c>
      <c r="S26" s="3" t="s">
        <v>34</v>
      </c>
      <c r="T26" s="3" t="s">
        <v>34</v>
      </c>
      <c r="U26" s="3" t="s">
        <v>35</v>
      </c>
    </row>
    <row r="27" spans="1:21" x14ac:dyDescent="0.25">
      <c r="A27" s="3" t="s">
        <v>727</v>
      </c>
      <c r="B27" s="3" t="s">
        <v>209</v>
      </c>
      <c r="C27" s="3" t="s">
        <v>310</v>
      </c>
      <c r="D27" s="3" t="s">
        <v>311</v>
      </c>
      <c r="E27" s="3">
        <v>19164</v>
      </c>
      <c r="F27" s="3" t="s">
        <v>312</v>
      </c>
      <c r="G27" s="3" t="s">
        <v>313</v>
      </c>
      <c r="H27" s="3" t="s">
        <v>70</v>
      </c>
      <c r="I27" s="3" t="s">
        <v>31</v>
      </c>
      <c r="J27" s="16" t="s">
        <v>314</v>
      </c>
      <c r="K27" s="3" t="s">
        <v>33</v>
      </c>
      <c r="L27" s="3">
        <v>2</v>
      </c>
      <c r="M27" s="15">
        <v>19834068</v>
      </c>
      <c r="N27" s="4" t="s">
        <v>295</v>
      </c>
      <c r="O27" s="3" t="s">
        <v>315</v>
      </c>
      <c r="P27" s="3">
        <v>29785746</v>
      </c>
      <c r="Q27" s="3" t="s">
        <v>299</v>
      </c>
      <c r="R27" s="16" t="s">
        <v>316</v>
      </c>
      <c r="S27" s="3" t="s">
        <v>34</v>
      </c>
      <c r="T27" s="3" t="s">
        <v>34</v>
      </c>
      <c r="U27" s="3" t="s">
        <v>35</v>
      </c>
    </row>
    <row r="28" spans="1:21" x14ac:dyDescent="0.25">
      <c r="A28" s="3" t="s">
        <v>727</v>
      </c>
      <c r="B28" s="3" t="s">
        <v>209</v>
      </c>
      <c r="C28" s="3" t="s">
        <v>317</v>
      </c>
      <c r="D28" s="3" t="s">
        <v>318</v>
      </c>
      <c r="E28" s="3">
        <v>24071</v>
      </c>
      <c r="F28" s="3" t="s">
        <v>319</v>
      </c>
      <c r="G28" s="3" t="s">
        <v>320</v>
      </c>
      <c r="H28" s="3" t="s">
        <v>70</v>
      </c>
      <c r="I28" s="3" t="s">
        <v>76</v>
      </c>
      <c r="J28" s="16" t="s">
        <v>321</v>
      </c>
      <c r="K28" s="3" t="s">
        <v>33</v>
      </c>
      <c r="L28" s="3">
        <v>3</v>
      </c>
      <c r="M28" s="15">
        <v>28522876</v>
      </c>
      <c r="N28" s="3" t="s">
        <v>322</v>
      </c>
      <c r="O28" s="16" t="s">
        <v>323</v>
      </c>
      <c r="P28" s="3">
        <v>29785746</v>
      </c>
      <c r="Q28" s="3" t="s">
        <v>299</v>
      </c>
      <c r="R28" s="3" t="s">
        <v>324</v>
      </c>
      <c r="S28" s="26" t="s">
        <v>708</v>
      </c>
      <c r="T28" s="3" t="s">
        <v>326</v>
      </c>
      <c r="U28" s="3" t="s">
        <v>327</v>
      </c>
    </row>
    <row r="29" spans="1:21" x14ac:dyDescent="0.25">
      <c r="A29" s="3" t="s">
        <v>727</v>
      </c>
      <c r="B29" s="3" t="s">
        <v>209</v>
      </c>
      <c r="C29" s="3" t="s">
        <v>210</v>
      </c>
      <c r="D29" s="4" t="s">
        <v>211</v>
      </c>
      <c r="E29" s="3">
        <v>56716</v>
      </c>
      <c r="F29" s="4" t="s">
        <v>212</v>
      </c>
      <c r="G29" s="4" t="s">
        <v>213</v>
      </c>
      <c r="H29" s="3" t="s">
        <v>158</v>
      </c>
      <c r="I29" s="3" t="s">
        <v>198</v>
      </c>
      <c r="J29" s="16" t="s">
        <v>214</v>
      </c>
      <c r="K29" s="3" t="s">
        <v>33</v>
      </c>
      <c r="L29" s="3">
        <v>1</v>
      </c>
      <c r="M29" s="15">
        <v>29222112</v>
      </c>
      <c r="N29" s="3" t="s">
        <v>200</v>
      </c>
      <c r="O29" s="3" t="s">
        <v>215</v>
      </c>
      <c r="P29" s="3" t="s">
        <v>34</v>
      </c>
      <c r="Q29" s="3" t="s">
        <v>34</v>
      </c>
      <c r="R29" s="3" t="s">
        <v>34</v>
      </c>
      <c r="S29" s="3" t="s">
        <v>34</v>
      </c>
      <c r="T29" s="3" t="s">
        <v>34</v>
      </c>
      <c r="U29" s="3" t="s">
        <v>34</v>
      </c>
    </row>
    <row r="30" spans="1:21" x14ac:dyDescent="0.25">
      <c r="A30" s="3" t="s">
        <v>727</v>
      </c>
      <c r="B30" s="3" t="s">
        <v>209</v>
      </c>
      <c r="C30" s="3" t="s">
        <v>216</v>
      </c>
      <c r="D30" s="4" t="s">
        <v>217</v>
      </c>
      <c r="E30" s="3">
        <v>74370</v>
      </c>
      <c r="F30" s="4" t="s">
        <v>218</v>
      </c>
      <c r="G30" s="4" t="s">
        <v>219</v>
      </c>
      <c r="H30" s="3" t="s">
        <v>155</v>
      </c>
      <c r="I30" s="3" t="s">
        <v>198</v>
      </c>
      <c r="J30" s="16" t="s">
        <v>214</v>
      </c>
      <c r="K30" s="3" t="s">
        <v>33</v>
      </c>
      <c r="L30" s="3">
        <v>1</v>
      </c>
      <c r="M30" s="15">
        <v>29222112</v>
      </c>
      <c r="N30" s="3" t="s">
        <v>200</v>
      </c>
      <c r="O30" s="3" t="s">
        <v>215</v>
      </c>
      <c r="P30" s="3" t="s">
        <v>34</v>
      </c>
      <c r="Q30" s="3" t="s">
        <v>34</v>
      </c>
      <c r="R30" s="3" t="s">
        <v>34</v>
      </c>
      <c r="S30" s="3" t="s">
        <v>34</v>
      </c>
      <c r="T30" s="3" t="s">
        <v>34</v>
      </c>
      <c r="U30" s="3" t="s">
        <v>34</v>
      </c>
    </row>
    <row r="31" spans="1:21" x14ac:dyDescent="0.25">
      <c r="A31" s="3" t="s">
        <v>727</v>
      </c>
      <c r="B31" s="3" t="s">
        <v>209</v>
      </c>
      <c r="C31" s="3" t="s">
        <v>220</v>
      </c>
      <c r="D31" s="3" t="s">
        <v>221</v>
      </c>
      <c r="E31" s="3">
        <v>56717</v>
      </c>
      <c r="F31" s="3" t="s">
        <v>222</v>
      </c>
      <c r="G31" s="3" t="s">
        <v>223</v>
      </c>
      <c r="H31" s="3" t="s">
        <v>158</v>
      </c>
      <c r="I31" s="3" t="s">
        <v>198</v>
      </c>
      <c r="J31" s="16" t="s">
        <v>214</v>
      </c>
      <c r="K31" s="3" t="s">
        <v>33</v>
      </c>
      <c r="L31" s="3">
        <v>1</v>
      </c>
      <c r="M31" s="15">
        <v>29222112</v>
      </c>
      <c r="N31" s="3" t="s">
        <v>200</v>
      </c>
      <c r="O31" s="3" t="s">
        <v>215</v>
      </c>
      <c r="P31" s="3" t="s">
        <v>34</v>
      </c>
      <c r="Q31" s="3" t="s">
        <v>34</v>
      </c>
      <c r="R31" s="3" t="s">
        <v>34</v>
      </c>
      <c r="S31" s="3" t="s">
        <v>34</v>
      </c>
      <c r="T31" s="3" t="s">
        <v>34</v>
      </c>
      <c r="U31" s="3" t="s">
        <v>34</v>
      </c>
    </row>
    <row r="32" spans="1:21" x14ac:dyDescent="0.25">
      <c r="A32" s="3" t="s">
        <v>727</v>
      </c>
      <c r="B32" s="3" t="s">
        <v>375</v>
      </c>
      <c r="C32" s="3" t="s">
        <v>382</v>
      </c>
      <c r="D32" s="3" t="s">
        <v>383</v>
      </c>
      <c r="E32" s="3">
        <v>117550</v>
      </c>
      <c r="F32" s="3" t="s">
        <v>384</v>
      </c>
      <c r="G32" s="4" t="s">
        <v>385</v>
      </c>
      <c r="H32" s="3" t="s">
        <v>160</v>
      </c>
      <c r="I32" s="3" t="s">
        <v>358</v>
      </c>
      <c r="J32" s="3" t="s">
        <v>386</v>
      </c>
      <c r="K32" s="3" t="s">
        <v>33</v>
      </c>
      <c r="L32" s="3">
        <v>1</v>
      </c>
      <c r="M32" s="15">
        <v>25855459</v>
      </c>
      <c r="N32" s="3" t="s">
        <v>360</v>
      </c>
      <c r="O32" s="3" t="s">
        <v>387</v>
      </c>
      <c r="P32" s="3" t="s">
        <v>34</v>
      </c>
      <c r="Q32" s="3" t="s">
        <v>34</v>
      </c>
      <c r="R32" s="3" t="s">
        <v>35</v>
      </c>
      <c r="S32" s="3" t="s">
        <v>34</v>
      </c>
      <c r="T32" s="3" t="s">
        <v>34</v>
      </c>
      <c r="U32" s="3" t="s">
        <v>35</v>
      </c>
    </row>
    <row r="33" spans="1:21" x14ac:dyDescent="0.25">
      <c r="A33" s="3" t="s">
        <v>727</v>
      </c>
      <c r="B33" s="3" t="s">
        <v>375</v>
      </c>
      <c r="C33" s="4" t="s">
        <v>388</v>
      </c>
      <c r="D33" s="3" t="s">
        <v>389</v>
      </c>
      <c r="E33" s="4">
        <v>301085</v>
      </c>
      <c r="F33" s="3" t="s">
        <v>389</v>
      </c>
      <c r="G33" s="4" t="s">
        <v>390</v>
      </c>
      <c r="H33" s="3" t="s">
        <v>160</v>
      </c>
      <c r="I33" s="3" t="s">
        <v>358</v>
      </c>
      <c r="J33" s="3" t="s">
        <v>386</v>
      </c>
      <c r="K33" s="3" t="s">
        <v>33</v>
      </c>
      <c r="L33" s="3">
        <v>1</v>
      </c>
      <c r="M33" s="15">
        <v>25855459</v>
      </c>
      <c r="N33" s="3" t="s">
        <v>360</v>
      </c>
      <c r="O33" s="3" t="s">
        <v>387</v>
      </c>
      <c r="P33" s="3" t="s">
        <v>34</v>
      </c>
      <c r="Q33" s="3" t="s">
        <v>34</v>
      </c>
      <c r="R33" s="3" t="s">
        <v>35</v>
      </c>
      <c r="S33" s="3" t="s">
        <v>34</v>
      </c>
      <c r="T33" s="3" t="s">
        <v>34</v>
      </c>
      <c r="U33" s="3" t="s">
        <v>35</v>
      </c>
    </row>
    <row r="34" spans="1:21" x14ac:dyDescent="0.25">
      <c r="A34" s="3" t="s">
        <v>727</v>
      </c>
      <c r="B34" s="3" t="s">
        <v>174</v>
      </c>
      <c r="C34" s="4" t="s">
        <v>280</v>
      </c>
      <c r="D34" s="4" t="s">
        <v>281</v>
      </c>
      <c r="E34" s="4">
        <v>855154</v>
      </c>
      <c r="F34" s="4" t="s">
        <v>282</v>
      </c>
      <c r="G34" s="19" t="s">
        <v>283</v>
      </c>
      <c r="H34" s="3" t="s">
        <v>167</v>
      </c>
      <c r="I34" s="3" t="s">
        <v>284</v>
      </c>
      <c r="J34" s="3" t="s">
        <v>32</v>
      </c>
      <c r="K34" s="3" t="s">
        <v>33</v>
      </c>
      <c r="L34" s="3">
        <v>1</v>
      </c>
      <c r="M34" s="15">
        <v>25083872</v>
      </c>
      <c r="N34" s="3" t="s">
        <v>285</v>
      </c>
      <c r="O34" s="3" t="s">
        <v>286</v>
      </c>
      <c r="P34" s="4" t="s">
        <v>34</v>
      </c>
      <c r="Q34" s="3" t="s">
        <v>34</v>
      </c>
      <c r="R34" s="3" t="s">
        <v>34</v>
      </c>
      <c r="S34" s="3" t="s">
        <v>34</v>
      </c>
      <c r="T34" s="3" t="s">
        <v>34</v>
      </c>
      <c r="U34" s="3" t="s">
        <v>35</v>
      </c>
    </row>
    <row r="35" spans="1:21" x14ac:dyDescent="0.25">
      <c r="A35" s="3" t="s">
        <v>727</v>
      </c>
      <c r="B35" s="3" t="s">
        <v>174</v>
      </c>
      <c r="C35" s="3" t="s">
        <v>328</v>
      </c>
      <c r="D35" s="3" t="s">
        <v>329</v>
      </c>
      <c r="E35" s="3">
        <v>850619</v>
      </c>
      <c r="F35" s="3" t="s">
        <v>330</v>
      </c>
      <c r="G35" s="3" t="s">
        <v>331</v>
      </c>
      <c r="H35" s="3" t="s">
        <v>70</v>
      </c>
      <c r="I35" s="3" t="s">
        <v>332</v>
      </c>
      <c r="J35" s="3" t="s">
        <v>49</v>
      </c>
      <c r="K35" s="3" t="s">
        <v>33</v>
      </c>
      <c r="L35" s="3">
        <v>1</v>
      </c>
      <c r="M35" s="18">
        <v>27280386</v>
      </c>
      <c r="N35" s="4" t="s">
        <v>333</v>
      </c>
      <c r="O35" s="4" t="s">
        <v>334</v>
      </c>
      <c r="P35" s="3" t="s">
        <v>34</v>
      </c>
      <c r="Q35" s="3" t="s">
        <v>34</v>
      </c>
      <c r="R35" s="3" t="s">
        <v>34</v>
      </c>
      <c r="S35" s="3" t="s">
        <v>34</v>
      </c>
      <c r="T35" s="3" t="s">
        <v>34</v>
      </c>
      <c r="U35" s="3" t="s">
        <v>34</v>
      </c>
    </row>
    <row r="36" spans="1:21" x14ac:dyDescent="0.25">
      <c r="A36" s="3" t="s">
        <v>727</v>
      </c>
      <c r="B36" s="3" t="s">
        <v>174</v>
      </c>
      <c r="C36" s="3" t="s">
        <v>175</v>
      </c>
      <c r="D36" s="3" t="s">
        <v>176</v>
      </c>
      <c r="E36" s="3">
        <v>856207</v>
      </c>
      <c r="F36" s="3" t="s">
        <v>177</v>
      </c>
      <c r="G36" s="3" t="s">
        <v>178</v>
      </c>
      <c r="H36" s="3" t="s">
        <v>171</v>
      </c>
      <c r="I36" s="3" t="s">
        <v>179</v>
      </c>
      <c r="J36" s="3" t="s">
        <v>49</v>
      </c>
      <c r="K36" s="3" t="s">
        <v>33</v>
      </c>
      <c r="L36" s="3">
        <v>1</v>
      </c>
      <c r="M36" s="15">
        <v>22250200</v>
      </c>
      <c r="N36" s="3" t="s">
        <v>180</v>
      </c>
      <c r="O36" s="4" t="s">
        <v>181</v>
      </c>
      <c r="P36" s="3" t="s">
        <v>34</v>
      </c>
      <c r="Q36" s="3" t="s">
        <v>34</v>
      </c>
      <c r="R36" s="3" t="s">
        <v>35</v>
      </c>
      <c r="S36" s="3" t="s">
        <v>34</v>
      </c>
      <c r="T36" s="3" t="s">
        <v>34</v>
      </c>
      <c r="U36" s="3" t="s">
        <v>35</v>
      </c>
    </row>
    <row r="37" spans="1:21" x14ac:dyDescent="0.25">
      <c r="A37" s="3" t="s">
        <v>727</v>
      </c>
      <c r="B37" s="3" t="s">
        <v>174</v>
      </c>
      <c r="C37" s="3" t="s">
        <v>345</v>
      </c>
      <c r="D37" s="3" t="s">
        <v>346</v>
      </c>
      <c r="E37" s="3">
        <v>850501</v>
      </c>
      <c r="F37" s="3" t="s">
        <v>347</v>
      </c>
      <c r="G37" s="3" t="s">
        <v>348</v>
      </c>
      <c r="H37" s="3" t="s">
        <v>168</v>
      </c>
      <c r="I37" s="3" t="s">
        <v>34</v>
      </c>
      <c r="J37" s="3" t="s">
        <v>32</v>
      </c>
      <c r="K37" s="3" t="s">
        <v>33</v>
      </c>
      <c r="L37" s="3">
        <v>1</v>
      </c>
      <c r="M37" s="15">
        <v>29527758</v>
      </c>
      <c r="N37" s="3" t="s">
        <v>349</v>
      </c>
      <c r="O37" s="3" t="s">
        <v>398</v>
      </c>
      <c r="P37" s="3" t="s">
        <v>34</v>
      </c>
      <c r="Q37" s="3" t="s">
        <v>34</v>
      </c>
      <c r="R37" s="3" t="s">
        <v>34</v>
      </c>
      <c r="S37" s="3" t="s">
        <v>34</v>
      </c>
      <c r="T37" s="3" t="s">
        <v>34</v>
      </c>
      <c r="U37" s="3" t="s">
        <v>34</v>
      </c>
    </row>
    <row r="38" spans="1:21" x14ac:dyDescent="0.25">
      <c r="A38" s="3" t="s">
        <v>727</v>
      </c>
      <c r="B38" s="3" t="s">
        <v>174</v>
      </c>
      <c r="C38" s="3" t="s">
        <v>350</v>
      </c>
      <c r="D38" s="3" t="s">
        <v>351</v>
      </c>
      <c r="E38" s="4">
        <v>852462</v>
      </c>
      <c r="F38" s="4" t="s">
        <v>352</v>
      </c>
      <c r="G38" s="4" t="s">
        <v>353</v>
      </c>
      <c r="H38" s="3" t="s">
        <v>168</v>
      </c>
      <c r="I38" s="3" t="s">
        <v>34</v>
      </c>
      <c r="J38" s="3" t="s">
        <v>32</v>
      </c>
      <c r="K38" s="3" t="s">
        <v>33</v>
      </c>
      <c r="L38" s="3">
        <v>1</v>
      </c>
      <c r="M38" s="15">
        <v>29527758</v>
      </c>
      <c r="N38" s="4" t="s">
        <v>710</v>
      </c>
      <c r="O38" s="3" t="s">
        <v>398</v>
      </c>
      <c r="P38" s="3" t="s">
        <v>34</v>
      </c>
      <c r="Q38" s="3" t="s">
        <v>34</v>
      </c>
      <c r="R38" s="3" t="s">
        <v>34</v>
      </c>
      <c r="S38" s="3" t="s">
        <v>34</v>
      </c>
      <c r="T38" s="3" t="s">
        <v>34</v>
      </c>
      <c r="U38" s="3" t="s">
        <v>34</v>
      </c>
    </row>
    <row r="39" spans="1:21" x14ac:dyDescent="0.25">
      <c r="A39" s="3" t="s">
        <v>727</v>
      </c>
      <c r="B39" s="3" t="s">
        <v>174</v>
      </c>
      <c r="C39" s="3" t="s">
        <v>182</v>
      </c>
      <c r="D39" s="3" t="s">
        <v>183</v>
      </c>
      <c r="E39" s="3">
        <v>856856</v>
      </c>
      <c r="F39" s="3" t="s">
        <v>184</v>
      </c>
      <c r="G39" s="3" t="s">
        <v>185</v>
      </c>
      <c r="H39" s="3" t="s">
        <v>171</v>
      </c>
      <c r="I39" s="3" t="s">
        <v>35</v>
      </c>
      <c r="J39" s="3" t="s">
        <v>32</v>
      </c>
      <c r="K39" s="3" t="s">
        <v>33</v>
      </c>
      <c r="L39" s="3">
        <v>1</v>
      </c>
      <c r="M39" s="18">
        <v>12727870</v>
      </c>
      <c r="N39" s="4" t="s">
        <v>186</v>
      </c>
      <c r="O39" s="3" t="s">
        <v>187</v>
      </c>
      <c r="P39" s="4" t="s">
        <v>34</v>
      </c>
      <c r="Q39" s="3" t="s">
        <v>34</v>
      </c>
      <c r="R39" s="3" t="s">
        <v>34</v>
      </c>
      <c r="S39" s="3" t="s">
        <v>34</v>
      </c>
      <c r="T39" s="3" t="s">
        <v>34</v>
      </c>
      <c r="U39" s="3" t="s">
        <v>35</v>
      </c>
    </row>
    <row r="40" spans="1:21" x14ac:dyDescent="0.25">
      <c r="A40" s="3" t="s">
        <v>727</v>
      </c>
      <c r="B40" s="3" t="s">
        <v>174</v>
      </c>
      <c r="C40" s="3" t="s">
        <v>188</v>
      </c>
      <c r="D40" s="3" t="s">
        <v>189</v>
      </c>
      <c r="E40" s="3">
        <v>850761</v>
      </c>
      <c r="F40" s="3" t="s">
        <v>190</v>
      </c>
      <c r="G40" s="3" t="s">
        <v>191</v>
      </c>
      <c r="H40" s="4" t="s">
        <v>125</v>
      </c>
      <c r="I40" s="3"/>
      <c r="J40" s="3" t="s">
        <v>49</v>
      </c>
      <c r="K40" s="3" t="s">
        <v>33</v>
      </c>
      <c r="L40" s="3">
        <v>1</v>
      </c>
      <c r="M40" s="15">
        <v>26119743</v>
      </c>
      <c r="N40" s="3" t="s">
        <v>192</v>
      </c>
      <c r="O40" s="3" t="s">
        <v>193</v>
      </c>
      <c r="P40" s="3" t="s">
        <v>34</v>
      </c>
      <c r="Q40" s="3" t="s">
        <v>34</v>
      </c>
      <c r="R40" s="3" t="s">
        <v>35</v>
      </c>
      <c r="S40" s="3" t="s">
        <v>34</v>
      </c>
      <c r="T40" s="3" t="s">
        <v>34</v>
      </c>
      <c r="U40" s="3" t="s">
        <v>35</v>
      </c>
    </row>
    <row r="41" spans="1:21" x14ac:dyDescent="0.25">
      <c r="A41" s="3" t="s">
        <v>727</v>
      </c>
      <c r="B41" s="3" t="s">
        <v>174</v>
      </c>
      <c r="C41" s="3" t="s">
        <v>391</v>
      </c>
      <c r="D41" s="3" t="s">
        <v>39</v>
      </c>
      <c r="E41" s="3">
        <v>854867</v>
      </c>
      <c r="F41" s="3" t="s">
        <v>40</v>
      </c>
      <c r="G41" s="3" t="s">
        <v>41</v>
      </c>
      <c r="H41" s="3" t="s">
        <v>160</v>
      </c>
      <c r="I41" s="3"/>
      <c r="J41" s="3" t="s">
        <v>32</v>
      </c>
      <c r="K41" s="3" t="s">
        <v>33</v>
      </c>
      <c r="L41" s="3">
        <v>1</v>
      </c>
      <c r="M41" s="15">
        <v>26283797</v>
      </c>
      <c r="N41" s="4" t="s">
        <v>392</v>
      </c>
      <c r="O41" s="3" t="s">
        <v>393</v>
      </c>
      <c r="P41" s="3" t="s">
        <v>34</v>
      </c>
      <c r="Q41" s="3" t="s">
        <v>34</v>
      </c>
      <c r="R41" s="3" t="s">
        <v>35</v>
      </c>
      <c r="S41" s="3" t="s">
        <v>34</v>
      </c>
      <c r="T41" s="3" t="s">
        <v>34</v>
      </c>
      <c r="U41" s="3" t="s">
        <v>35</v>
      </c>
    </row>
    <row r="42" spans="1:21" x14ac:dyDescent="0.25">
      <c r="A42" s="3" t="s">
        <v>728</v>
      </c>
      <c r="B42" s="3" t="s">
        <v>66</v>
      </c>
      <c r="C42" s="3" t="s">
        <v>258</v>
      </c>
      <c r="D42" s="3" t="s">
        <v>259</v>
      </c>
      <c r="E42" s="3">
        <v>9554</v>
      </c>
      <c r="F42" s="3" t="s">
        <v>260</v>
      </c>
      <c r="G42" s="3" t="s">
        <v>261</v>
      </c>
      <c r="H42" s="3" t="s">
        <v>167</v>
      </c>
      <c r="I42" s="3" t="s">
        <v>31</v>
      </c>
      <c r="J42" s="3" t="s">
        <v>139</v>
      </c>
      <c r="K42" s="3" t="s">
        <v>33</v>
      </c>
      <c r="L42" s="3">
        <v>1</v>
      </c>
      <c r="M42" s="27">
        <v>37794132</v>
      </c>
      <c r="N42" s="4" t="s">
        <v>262</v>
      </c>
      <c r="O42" s="3" t="s">
        <v>263</v>
      </c>
      <c r="P42" s="3" t="s">
        <v>34</v>
      </c>
      <c r="Q42" s="3" t="s">
        <v>34</v>
      </c>
      <c r="R42" s="3" t="s">
        <v>35</v>
      </c>
      <c r="S42" s="3" t="s">
        <v>34</v>
      </c>
      <c r="T42" s="3" t="s">
        <v>34</v>
      </c>
      <c r="U42" s="3" t="s">
        <v>35</v>
      </c>
    </row>
    <row r="43" spans="1:21" x14ac:dyDescent="0.25">
      <c r="A43" s="3" t="s">
        <v>728</v>
      </c>
      <c r="B43" s="3" t="s">
        <v>66</v>
      </c>
      <c r="C43" s="3" t="s">
        <v>287</v>
      </c>
      <c r="D43" s="3" t="s">
        <v>259</v>
      </c>
      <c r="E43" s="3">
        <v>9554</v>
      </c>
      <c r="F43" s="3" t="s">
        <v>288</v>
      </c>
      <c r="G43" s="3" t="s">
        <v>261</v>
      </c>
      <c r="H43" s="3" t="s">
        <v>169</v>
      </c>
      <c r="I43" s="3" t="s">
        <v>31</v>
      </c>
      <c r="J43" s="3" t="s">
        <v>139</v>
      </c>
      <c r="K43" s="3" t="s">
        <v>33</v>
      </c>
      <c r="L43" s="3">
        <v>1</v>
      </c>
      <c r="M43" s="15">
        <v>37794132</v>
      </c>
      <c r="N43" s="3" t="s">
        <v>289</v>
      </c>
      <c r="O43" s="3" t="s">
        <v>263</v>
      </c>
      <c r="P43" s="3" t="s">
        <v>34</v>
      </c>
      <c r="Q43" s="3" t="s">
        <v>34</v>
      </c>
      <c r="R43" s="3" t="s">
        <v>35</v>
      </c>
      <c r="S43" s="3" t="s">
        <v>34</v>
      </c>
      <c r="T43" s="3" t="s">
        <v>34</v>
      </c>
      <c r="U43" s="3" t="s">
        <v>35</v>
      </c>
    </row>
    <row r="44" spans="1:21" x14ac:dyDescent="0.25">
      <c r="A44" s="3" t="s">
        <v>728</v>
      </c>
      <c r="B44" s="3" t="s">
        <v>209</v>
      </c>
      <c r="C44" s="3" t="s">
        <v>264</v>
      </c>
      <c r="D44" s="3" t="s">
        <v>265</v>
      </c>
      <c r="E44" s="3">
        <v>20333</v>
      </c>
      <c r="F44" s="3" t="s">
        <v>266</v>
      </c>
      <c r="G44" s="3" t="s">
        <v>267</v>
      </c>
      <c r="H44" s="3" t="s">
        <v>167</v>
      </c>
      <c r="I44" s="3" t="s">
        <v>31</v>
      </c>
      <c r="J44" s="3" t="s">
        <v>87</v>
      </c>
      <c r="K44" s="3" t="s">
        <v>33</v>
      </c>
      <c r="L44" s="3">
        <v>1</v>
      </c>
      <c r="M44" s="15">
        <v>37794132</v>
      </c>
      <c r="N44" s="4" t="s">
        <v>262</v>
      </c>
      <c r="O44" s="3" t="s">
        <v>268</v>
      </c>
      <c r="P44" s="3" t="s">
        <v>34</v>
      </c>
      <c r="Q44" s="3" t="s">
        <v>34</v>
      </c>
      <c r="R44" s="3" t="s">
        <v>35</v>
      </c>
      <c r="S44" s="3" t="s">
        <v>34</v>
      </c>
      <c r="T44" s="3" t="s">
        <v>34</v>
      </c>
      <c r="U44" s="3" t="s">
        <v>35</v>
      </c>
    </row>
    <row r="45" spans="1:21" x14ac:dyDescent="0.25">
      <c r="A45" s="3" t="s">
        <v>728</v>
      </c>
      <c r="B45" s="3" t="s">
        <v>209</v>
      </c>
      <c r="C45" s="3" t="s">
        <v>269</v>
      </c>
      <c r="D45" s="3" t="s">
        <v>270</v>
      </c>
      <c r="E45" s="3">
        <v>20866</v>
      </c>
      <c r="F45" s="3" t="s">
        <v>271</v>
      </c>
      <c r="G45" s="3" t="s">
        <v>272</v>
      </c>
      <c r="H45" s="3" t="s">
        <v>167</v>
      </c>
      <c r="I45" s="3" t="s">
        <v>34</v>
      </c>
      <c r="J45" s="3" t="s">
        <v>93</v>
      </c>
      <c r="K45" s="3" t="s">
        <v>33</v>
      </c>
      <c r="L45" s="3">
        <v>1</v>
      </c>
      <c r="M45" s="15">
        <v>37794132</v>
      </c>
      <c r="N45" s="4" t="s">
        <v>262</v>
      </c>
      <c r="O45" s="3" t="s">
        <v>268</v>
      </c>
      <c r="P45" s="3" t="s">
        <v>34</v>
      </c>
      <c r="Q45" s="3" t="s">
        <v>34</v>
      </c>
      <c r="R45" s="3" t="s">
        <v>35</v>
      </c>
      <c r="S45" s="3" t="s">
        <v>34</v>
      </c>
      <c r="T45" s="3" t="s">
        <v>34</v>
      </c>
      <c r="U45" s="3" t="s">
        <v>35</v>
      </c>
    </row>
    <row r="46" spans="1:21" x14ac:dyDescent="0.25">
      <c r="A46" s="3" t="s">
        <v>729</v>
      </c>
      <c r="B46" s="3" t="s">
        <v>66</v>
      </c>
      <c r="C46" s="3" t="s">
        <v>362</v>
      </c>
      <c r="D46" s="3" t="s">
        <v>363</v>
      </c>
      <c r="E46" s="3">
        <v>4891</v>
      </c>
      <c r="F46" s="3" t="s">
        <v>364</v>
      </c>
      <c r="G46" s="3" t="s">
        <v>365</v>
      </c>
      <c r="H46" s="3" t="s">
        <v>67</v>
      </c>
      <c r="I46" s="3" t="s">
        <v>76</v>
      </c>
      <c r="J46" s="3" t="s">
        <v>366</v>
      </c>
      <c r="K46" s="3" t="s">
        <v>33</v>
      </c>
      <c r="L46" s="3">
        <v>1</v>
      </c>
      <c r="M46" s="18">
        <v>29317744</v>
      </c>
      <c r="N46" s="4" t="s">
        <v>707</v>
      </c>
      <c r="O46" s="3" t="s">
        <v>368</v>
      </c>
      <c r="P46" s="3" t="s">
        <v>34</v>
      </c>
      <c r="Q46" s="3" t="s">
        <v>34</v>
      </c>
      <c r="R46" s="3" t="s">
        <v>35</v>
      </c>
      <c r="S46" s="3" t="s">
        <v>34</v>
      </c>
      <c r="T46" s="3" t="s">
        <v>34</v>
      </c>
      <c r="U46" s="3" t="s">
        <v>35</v>
      </c>
    </row>
    <row r="47" spans="1:21" x14ac:dyDescent="0.25">
      <c r="A47" s="3" t="s">
        <v>729</v>
      </c>
      <c r="B47" s="3" t="s">
        <v>209</v>
      </c>
      <c r="C47" s="3" t="s">
        <v>273</v>
      </c>
      <c r="D47" s="3" t="s">
        <v>274</v>
      </c>
      <c r="E47" s="3">
        <v>109305</v>
      </c>
      <c r="F47" s="3" t="s">
        <v>275</v>
      </c>
      <c r="G47" s="3" t="s">
        <v>276</v>
      </c>
      <c r="H47" s="3" t="s">
        <v>167</v>
      </c>
      <c r="I47" s="3" t="s">
        <v>34</v>
      </c>
      <c r="J47" s="3" t="s">
        <v>277</v>
      </c>
      <c r="K47" s="3" t="s">
        <v>33</v>
      </c>
      <c r="L47" s="3">
        <v>1</v>
      </c>
      <c r="M47" s="15">
        <v>35065962</v>
      </c>
      <c r="N47" s="3" t="s">
        <v>278</v>
      </c>
      <c r="O47" s="3" t="s">
        <v>279</v>
      </c>
      <c r="P47" s="3" t="s">
        <v>34</v>
      </c>
      <c r="Q47" s="3" t="s">
        <v>34</v>
      </c>
      <c r="R47" s="3" t="s">
        <v>35</v>
      </c>
      <c r="S47" s="3" t="s">
        <v>34</v>
      </c>
      <c r="T47" s="3" t="s">
        <v>34</v>
      </c>
      <c r="U47" s="3" t="s">
        <v>35</v>
      </c>
    </row>
    <row r="48" spans="1:21" x14ac:dyDescent="0.25">
      <c r="A48" s="3" t="s">
        <v>729</v>
      </c>
      <c r="B48" s="3" t="s">
        <v>209</v>
      </c>
      <c r="C48" s="3" t="s">
        <v>369</v>
      </c>
      <c r="D48" s="4" t="s">
        <v>370</v>
      </c>
      <c r="E48" s="4">
        <v>18174</v>
      </c>
      <c r="F48" s="4" t="s">
        <v>371</v>
      </c>
      <c r="G48" s="4" t="s">
        <v>372</v>
      </c>
      <c r="H48" s="4" t="s">
        <v>67</v>
      </c>
      <c r="I48" s="3" t="s">
        <v>76</v>
      </c>
      <c r="J48" s="4" t="s">
        <v>373</v>
      </c>
      <c r="K48" s="3" t="s">
        <v>33</v>
      </c>
      <c r="L48" s="3">
        <v>1</v>
      </c>
      <c r="M48" s="18">
        <v>29317744</v>
      </c>
      <c r="N48" s="4" t="s">
        <v>367</v>
      </c>
      <c r="O48" s="3" t="s">
        <v>374</v>
      </c>
      <c r="P48" s="3" t="s">
        <v>34</v>
      </c>
      <c r="Q48" s="3" t="s">
        <v>34</v>
      </c>
      <c r="R48" s="3" t="s">
        <v>35</v>
      </c>
      <c r="S48" s="3" t="s">
        <v>34</v>
      </c>
      <c r="T48" s="3" t="s">
        <v>34</v>
      </c>
      <c r="U48" s="3" t="s">
        <v>35</v>
      </c>
    </row>
    <row r="49" spans="1:21" x14ac:dyDescent="0.25">
      <c r="A49" s="3" t="s">
        <v>729</v>
      </c>
      <c r="B49" s="3" t="s">
        <v>375</v>
      </c>
      <c r="C49" s="3" t="s">
        <v>376</v>
      </c>
      <c r="D49" s="3" t="s">
        <v>377</v>
      </c>
      <c r="E49" s="3">
        <v>25715</v>
      </c>
      <c r="F49" s="3" t="s">
        <v>378</v>
      </c>
      <c r="G49" s="3" t="s">
        <v>379</v>
      </c>
      <c r="H49" s="3" t="s">
        <v>67</v>
      </c>
      <c r="I49" s="3" t="s">
        <v>76</v>
      </c>
      <c r="J49" s="3" t="s">
        <v>380</v>
      </c>
      <c r="K49" s="3" t="s">
        <v>33</v>
      </c>
      <c r="L49" s="3">
        <v>1</v>
      </c>
      <c r="M49" s="18">
        <v>29317744</v>
      </c>
      <c r="N49" s="4" t="s">
        <v>367</v>
      </c>
      <c r="O49" s="3" t="s">
        <v>381</v>
      </c>
      <c r="P49" s="3" t="s">
        <v>34</v>
      </c>
      <c r="Q49" s="3" t="s">
        <v>34</v>
      </c>
      <c r="R49" s="3" t="s">
        <v>35</v>
      </c>
      <c r="S49" s="3" t="s">
        <v>34</v>
      </c>
      <c r="T49" s="3" t="s">
        <v>34</v>
      </c>
      <c r="U49" s="3" t="s">
        <v>35</v>
      </c>
    </row>
    <row r="50" spans="1:21" x14ac:dyDescent="0.25">
      <c r="A50" s="3" t="s">
        <v>729</v>
      </c>
      <c r="B50" s="3" t="s">
        <v>174</v>
      </c>
      <c r="C50" s="3" t="s">
        <v>224</v>
      </c>
      <c r="D50" s="3" t="s">
        <v>225</v>
      </c>
      <c r="E50" s="3">
        <v>855003</v>
      </c>
      <c r="F50" s="3" t="s">
        <v>226</v>
      </c>
      <c r="G50" s="3" t="s">
        <v>227</v>
      </c>
      <c r="H50" s="3" t="s">
        <v>170</v>
      </c>
      <c r="I50" s="3" t="s">
        <v>228</v>
      </c>
      <c r="J50" s="3" t="s">
        <v>32</v>
      </c>
      <c r="K50" s="3" t="s">
        <v>33</v>
      </c>
      <c r="L50" s="3">
        <v>1</v>
      </c>
      <c r="M50" s="15">
        <v>26004510</v>
      </c>
      <c r="N50" s="3" t="s">
        <v>229</v>
      </c>
      <c r="O50" s="3" t="s">
        <v>230</v>
      </c>
      <c r="P50" s="3" t="s">
        <v>34</v>
      </c>
      <c r="Q50" s="3" t="s">
        <v>34</v>
      </c>
      <c r="R50" s="3" t="s">
        <v>34</v>
      </c>
      <c r="S50" s="3" t="s">
        <v>34</v>
      </c>
      <c r="T50" s="3" t="s">
        <v>34</v>
      </c>
      <c r="U50" s="3" t="s">
        <v>34</v>
      </c>
    </row>
    <row r="51" spans="1:21" x14ac:dyDescent="0.25">
      <c r="A51" s="3" t="s">
        <v>729</v>
      </c>
      <c r="B51" s="3" t="s">
        <v>174</v>
      </c>
      <c r="C51" s="3" t="s">
        <v>338</v>
      </c>
      <c r="D51" s="4" t="s">
        <v>339</v>
      </c>
      <c r="E51" s="4">
        <v>851947</v>
      </c>
      <c r="F51" s="3" t="s">
        <v>340</v>
      </c>
      <c r="G51" s="4" t="s">
        <v>341</v>
      </c>
      <c r="H51" s="3" t="s">
        <v>342</v>
      </c>
      <c r="I51" s="4" t="s">
        <v>343</v>
      </c>
      <c r="J51" s="3" t="s">
        <v>49</v>
      </c>
      <c r="K51" s="3" t="s">
        <v>33</v>
      </c>
      <c r="L51" s="3">
        <v>1</v>
      </c>
      <c r="M51" s="15">
        <v>36897280</v>
      </c>
      <c r="N51" s="3" t="s">
        <v>709</v>
      </c>
      <c r="O51" s="4" t="s">
        <v>344</v>
      </c>
      <c r="P51" s="3" t="s">
        <v>34</v>
      </c>
      <c r="Q51" s="3" t="s">
        <v>34</v>
      </c>
      <c r="R51" s="3" t="s">
        <v>34</v>
      </c>
      <c r="S51" s="3" t="s">
        <v>34</v>
      </c>
      <c r="T51" s="3" t="s">
        <v>34</v>
      </c>
      <c r="U51" s="3" t="s">
        <v>34</v>
      </c>
    </row>
    <row r="52" spans="1:21" x14ac:dyDescent="0.25">
      <c r="A52" s="3" t="s">
        <v>729</v>
      </c>
      <c r="B52" s="3" t="s">
        <v>174</v>
      </c>
      <c r="C52" s="4" t="s">
        <v>231</v>
      </c>
      <c r="D52" s="4" t="s">
        <v>232</v>
      </c>
      <c r="E52" s="4">
        <v>855490</v>
      </c>
      <c r="F52" s="3" t="s">
        <v>233</v>
      </c>
      <c r="G52" s="4" t="s">
        <v>234</v>
      </c>
      <c r="H52" s="3" t="s">
        <v>170</v>
      </c>
      <c r="I52" s="3" t="s">
        <v>228</v>
      </c>
      <c r="J52" s="3" t="s">
        <v>32</v>
      </c>
      <c r="K52" s="3" t="s">
        <v>33</v>
      </c>
      <c r="L52" s="3">
        <v>1</v>
      </c>
      <c r="M52" s="15">
        <v>26004510</v>
      </c>
      <c r="N52" s="3" t="s">
        <v>229</v>
      </c>
      <c r="O52" s="3" t="s">
        <v>235</v>
      </c>
      <c r="P52" s="3" t="s">
        <v>34</v>
      </c>
      <c r="Q52" s="3" t="s">
        <v>34</v>
      </c>
      <c r="R52" s="3" t="s">
        <v>34</v>
      </c>
      <c r="S52" s="3" t="s">
        <v>34</v>
      </c>
      <c r="T52" s="3" t="s">
        <v>34</v>
      </c>
      <c r="U52" s="3" t="s">
        <v>34</v>
      </c>
    </row>
    <row r="53" spans="1:21" x14ac:dyDescent="0.25">
      <c r="A53" s="3" t="s">
        <v>729</v>
      </c>
      <c r="B53" s="3" t="s">
        <v>174</v>
      </c>
      <c r="C53" s="3" t="s">
        <v>236</v>
      </c>
      <c r="D53" s="3" t="s">
        <v>237</v>
      </c>
      <c r="E53" s="3">
        <v>853363</v>
      </c>
      <c r="F53" s="3" t="s">
        <v>238</v>
      </c>
      <c r="G53" s="3" t="s">
        <v>239</v>
      </c>
      <c r="H53" s="3" t="s">
        <v>170</v>
      </c>
      <c r="I53" s="3" t="s">
        <v>240</v>
      </c>
      <c r="J53" s="3" t="s">
        <v>32</v>
      </c>
      <c r="K53" s="3" t="s">
        <v>33</v>
      </c>
      <c r="L53" s="3">
        <v>1</v>
      </c>
      <c r="M53" s="15">
        <v>26004510</v>
      </c>
      <c r="N53" s="3" t="s">
        <v>241</v>
      </c>
      <c r="O53" s="3" t="s">
        <v>235</v>
      </c>
      <c r="P53" s="3" t="s">
        <v>34</v>
      </c>
      <c r="Q53" s="3" t="s">
        <v>34</v>
      </c>
      <c r="R53" s="3" t="s">
        <v>34</v>
      </c>
      <c r="S53" s="3" t="s">
        <v>34</v>
      </c>
      <c r="T53" s="3" t="s">
        <v>34</v>
      </c>
      <c r="U53" s="3" t="s">
        <v>34</v>
      </c>
    </row>
    <row r="54" spans="1:21" x14ac:dyDescent="0.25">
      <c r="A54" s="3" t="s">
        <v>729</v>
      </c>
      <c r="B54" s="3" t="s">
        <v>174</v>
      </c>
      <c r="C54" s="3" t="s">
        <v>242</v>
      </c>
      <c r="D54" s="3" t="s">
        <v>243</v>
      </c>
      <c r="E54" s="3">
        <v>853920</v>
      </c>
      <c r="F54" s="3" t="s">
        <v>244</v>
      </c>
      <c r="G54" s="3" t="s">
        <v>245</v>
      </c>
      <c r="H54" s="3" t="s">
        <v>170</v>
      </c>
      <c r="I54" s="3" t="s">
        <v>228</v>
      </c>
      <c r="J54" s="3" t="s">
        <v>32</v>
      </c>
      <c r="K54" s="3" t="s">
        <v>33</v>
      </c>
      <c r="L54" s="3">
        <v>1</v>
      </c>
      <c r="M54" s="15">
        <v>26004510</v>
      </c>
      <c r="N54" s="3" t="s">
        <v>241</v>
      </c>
      <c r="O54" s="3" t="s">
        <v>230</v>
      </c>
      <c r="P54" s="3" t="s">
        <v>34</v>
      </c>
      <c r="Q54" s="3" t="s">
        <v>34</v>
      </c>
      <c r="R54" s="3" t="s">
        <v>34</v>
      </c>
      <c r="S54" s="3" t="s">
        <v>34</v>
      </c>
      <c r="T54" s="3" t="s">
        <v>34</v>
      </c>
      <c r="U54" s="3" t="s">
        <v>34</v>
      </c>
    </row>
    <row r="55" spans="1:21" x14ac:dyDescent="0.25">
      <c r="A55" s="3" t="s">
        <v>729</v>
      </c>
      <c r="B55" s="3" t="s">
        <v>174</v>
      </c>
      <c r="C55" s="3" t="s">
        <v>1327</v>
      </c>
      <c r="D55" s="3" t="s">
        <v>329</v>
      </c>
      <c r="E55" s="3">
        <v>850619</v>
      </c>
      <c r="F55" s="3" t="s">
        <v>330</v>
      </c>
      <c r="G55" s="3" t="s">
        <v>331</v>
      </c>
      <c r="H55" s="3" t="s">
        <v>1328</v>
      </c>
      <c r="I55" s="3" t="s">
        <v>778</v>
      </c>
      <c r="J55" s="3" t="s">
        <v>49</v>
      </c>
      <c r="K55" s="3" t="s">
        <v>33</v>
      </c>
      <c r="L55" s="3">
        <v>1</v>
      </c>
      <c r="M55" s="15">
        <v>30018089</v>
      </c>
      <c r="N55" s="3" t="s">
        <v>1329</v>
      </c>
      <c r="O55" s="3" t="s">
        <v>1330</v>
      </c>
      <c r="P55" s="3" t="s">
        <v>34</v>
      </c>
      <c r="Q55" s="3" t="s">
        <v>34</v>
      </c>
      <c r="R55" s="3" t="s">
        <v>34</v>
      </c>
      <c r="S55" s="3" t="s">
        <v>34</v>
      </c>
      <c r="T55" s="3" t="s">
        <v>34</v>
      </c>
      <c r="U55" s="3" t="s">
        <v>34</v>
      </c>
    </row>
    <row r="56" spans="1:21" x14ac:dyDescent="0.25">
      <c r="A56" s="3" t="s">
        <v>729</v>
      </c>
      <c r="B56" s="3" t="s">
        <v>174</v>
      </c>
      <c r="C56" s="3" t="s">
        <v>1331</v>
      </c>
      <c r="D56" s="3" t="s">
        <v>1332</v>
      </c>
      <c r="E56" s="3">
        <v>851681</v>
      </c>
      <c r="F56" s="3" t="s">
        <v>1333</v>
      </c>
      <c r="G56" s="3" t="s">
        <v>1334</v>
      </c>
      <c r="H56" s="3" t="s">
        <v>1328</v>
      </c>
      <c r="I56" s="3" t="s">
        <v>1335</v>
      </c>
      <c r="J56" s="3" t="s">
        <v>49</v>
      </c>
      <c r="K56" s="3" t="s">
        <v>33</v>
      </c>
      <c r="L56" s="3">
        <v>1</v>
      </c>
      <c r="M56" s="15">
        <v>30018089</v>
      </c>
      <c r="N56" s="3" t="s">
        <v>1329</v>
      </c>
      <c r="O56" s="3" t="s">
        <v>1330</v>
      </c>
      <c r="P56" s="3" t="s">
        <v>34</v>
      </c>
      <c r="Q56" s="3" t="s">
        <v>34</v>
      </c>
      <c r="R56" s="3" t="s">
        <v>34</v>
      </c>
      <c r="S56" s="3" t="s">
        <v>34</v>
      </c>
      <c r="T56" s="3" t="s">
        <v>34</v>
      </c>
      <c r="U56" s="3" t="s">
        <v>34</v>
      </c>
    </row>
  </sheetData>
  <mergeCells count="1">
    <mergeCell ref="A15:I15"/>
  </mergeCells>
  <phoneticPr fontId="3" type="noConversion"/>
  <conditionalFormatting sqref="C19">
    <cfRule type="duplicateValues" dxfId="25" priority="6"/>
  </conditionalFormatting>
  <conditionalFormatting sqref="C20">
    <cfRule type="duplicateValues" dxfId="24" priority="13"/>
  </conditionalFormatting>
  <conditionalFormatting sqref="C29">
    <cfRule type="duplicateValues" dxfId="23" priority="12"/>
  </conditionalFormatting>
  <conditionalFormatting sqref="C32">
    <cfRule type="duplicateValues" dxfId="22" priority="11"/>
  </conditionalFormatting>
  <conditionalFormatting sqref="C33:C34">
    <cfRule type="duplicateValues" dxfId="21" priority="5"/>
  </conditionalFormatting>
  <conditionalFormatting sqref="C35">
    <cfRule type="duplicateValues" dxfId="20" priority="10"/>
  </conditionalFormatting>
  <conditionalFormatting sqref="C45">
    <cfRule type="duplicateValues" dxfId="19" priority="9"/>
  </conditionalFormatting>
  <conditionalFormatting sqref="C46 C50:C51">
    <cfRule type="duplicateValues" dxfId="18" priority="14"/>
  </conditionalFormatting>
  <conditionalFormatting sqref="C47:C49">
    <cfRule type="duplicateValues" dxfId="17" priority="4"/>
  </conditionalFormatting>
  <conditionalFormatting sqref="C52">
    <cfRule type="duplicateValues" dxfId="16" priority="8"/>
  </conditionalFormatting>
  <conditionalFormatting sqref="C53">
    <cfRule type="duplicateValues" dxfId="15" priority="7"/>
  </conditionalFormatting>
  <conditionalFormatting sqref="C54">
    <cfRule type="duplicateValues" dxfId="14" priority="3"/>
  </conditionalFormatting>
  <conditionalFormatting sqref="C55">
    <cfRule type="duplicateValues" dxfId="13" priority="2"/>
  </conditionalFormatting>
  <conditionalFormatting sqref="C56">
    <cfRule type="duplicateValues" dxfId="12" priority="1"/>
  </conditionalFormatting>
  <hyperlinks>
    <hyperlink ref="M44" r:id="rId1" display="https://doi.org/10.1101/2022.04.12.487993" xr:uid="{A0E39435-331B-4224-82AA-77F5A6BC484C}"/>
    <hyperlink ref="S28" r:id="rId2" xr:uid="{DCF78255-BFE0-464C-B6FF-C001A24C778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8B31-393E-43C4-BAAB-6731B3DB1D05}">
  <dimension ref="A1:L70"/>
  <sheetViews>
    <sheetView zoomScaleNormal="100" workbookViewId="0">
      <selection activeCell="D74" sqref="D74:D75"/>
    </sheetView>
  </sheetViews>
  <sheetFormatPr defaultColWidth="9" defaultRowHeight="13.8" x14ac:dyDescent="0.25"/>
  <cols>
    <col min="1" max="1" width="33.88671875" style="14" customWidth="1"/>
    <col min="2" max="2" width="33.6640625" style="14" customWidth="1"/>
    <col min="3" max="3" width="27.88671875" style="14" customWidth="1"/>
    <col min="4" max="4" width="26.6640625" style="14" customWidth="1"/>
    <col min="5" max="5" width="9.44140625" style="14" bestFit="1" customWidth="1"/>
    <col min="6" max="6" width="9" style="14"/>
    <col min="7" max="7" width="23.21875" style="14" customWidth="1"/>
    <col min="8" max="8" width="14.21875" style="14" customWidth="1"/>
    <col min="9" max="9" width="21.109375" style="14" customWidth="1"/>
    <col min="10" max="10" width="22.88671875" style="14" customWidth="1"/>
    <col min="11" max="11" width="15" style="14" customWidth="1"/>
    <col min="12" max="12" width="25.6640625" style="14" customWidth="1"/>
    <col min="13" max="16384" width="9" style="14"/>
  </cols>
  <sheetData>
    <row r="1" spans="1:12" ht="18" x14ac:dyDescent="0.35">
      <c r="A1" s="47" t="s">
        <v>723</v>
      </c>
      <c r="B1" s="47"/>
      <c r="C1" s="47"/>
      <c r="D1" s="47"/>
      <c r="G1" s="49" t="s">
        <v>722</v>
      </c>
      <c r="H1" s="49"/>
      <c r="I1" s="49"/>
      <c r="J1" s="49"/>
      <c r="K1" s="49"/>
      <c r="L1" s="49"/>
    </row>
    <row r="2" spans="1:12" ht="18" x14ac:dyDescent="0.35">
      <c r="A2" s="24" t="s">
        <v>473</v>
      </c>
      <c r="B2" s="7" t="s">
        <v>0</v>
      </c>
      <c r="C2" s="7" t="s">
        <v>1</v>
      </c>
      <c r="D2" s="7" t="s">
        <v>2</v>
      </c>
      <c r="G2" s="7" t="s">
        <v>473</v>
      </c>
      <c r="H2" s="7" t="s">
        <v>163</v>
      </c>
      <c r="I2" s="7" t="s">
        <v>1</v>
      </c>
      <c r="J2" s="7" t="s">
        <v>165</v>
      </c>
      <c r="K2" s="7" t="s">
        <v>164</v>
      </c>
      <c r="L2" s="7" t="s">
        <v>165</v>
      </c>
    </row>
    <row r="3" spans="1:12" ht="18" x14ac:dyDescent="0.35">
      <c r="A3" s="48" t="s">
        <v>1381</v>
      </c>
      <c r="B3" s="7" t="s">
        <v>3</v>
      </c>
      <c r="C3" s="7">
        <v>2</v>
      </c>
      <c r="D3" s="8">
        <f>C3/49</f>
        <v>4.0816326530612242E-2</v>
      </c>
      <c r="G3" s="48" t="s">
        <v>1384</v>
      </c>
      <c r="H3" s="7" t="s">
        <v>66</v>
      </c>
      <c r="I3" s="7">
        <v>7</v>
      </c>
      <c r="J3" s="8">
        <f>I3/14</f>
        <v>0.5</v>
      </c>
      <c r="K3" s="7">
        <v>281</v>
      </c>
      <c r="L3" s="8">
        <f>K3/612</f>
        <v>0.4591503267973856</v>
      </c>
    </row>
    <row r="4" spans="1:12" ht="18" x14ac:dyDescent="0.35">
      <c r="A4" s="48"/>
      <c r="B4" s="7" t="s">
        <v>5</v>
      </c>
      <c r="C4" s="7">
        <v>3</v>
      </c>
      <c r="D4" s="8">
        <f t="shared" ref="D4:D10" si="0">C4/49</f>
        <v>6.1224489795918366E-2</v>
      </c>
      <c r="G4" s="48"/>
      <c r="H4" s="7" t="s">
        <v>86</v>
      </c>
      <c r="I4" s="7">
        <v>2</v>
      </c>
      <c r="J4" s="8">
        <f t="shared" ref="J4:J5" si="1">I4/14</f>
        <v>0.14285714285714285</v>
      </c>
      <c r="K4" s="7">
        <v>149</v>
      </c>
      <c r="L4" s="8">
        <f t="shared" ref="L4:L9" si="2">K4/612</f>
        <v>0.24346405228758169</v>
      </c>
    </row>
    <row r="5" spans="1:12" ht="18" x14ac:dyDescent="0.35">
      <c r="A5" s="48"/>
      <c r="B5" s="7" t="s">
        <v>63</v>
      </c>
      <c r="C5" s="7">
        <v>2</v>
      </c>
      <c r="D5" s="8">
        <f t="shared" si="0"/>
        <v>4.0816326530612242E-2</v>
      </c>
      <c r="G5" s="48"/>
      <c r="H5" s="7" t="s">
        <v>29</v>
      </c>
      <c r="I5" s="7">
        <v>5</v>
      </c>
      <c r="J5" s="8">
        <f t="shared" si="1"/>
        <v>0.35714285714285715</v>
      </c>
      <c r="K5" s="7">
        <v>104</v>
      </c>
      <c r="L5" s="8">
        <f t="shared" si="2"/>
        <v>0.16993464052287582</v>
      </c>
    </row>
    <row r="6" spans="1:12" ht="18" x14ac:dyDescent="0.35">
      <c r="A6" s="48"/>
      <c r="B6" s="7" t="s">
        <v>6</v>
      </c>
      <c r="C6" s="7">
        <v>1</v>
      </c>
      <c r="D6" s="8">
        <f t="shared" si="0"/>
        <v>2.0408163265306121E-2</v>
      </c>
      <c r="G6" s="48" t="s">
        <v>474</v>
      </c>
      <c r="H6" s="7" t="s">
        <v>471</v>
      </c>
      <c r="I6" s="7">
        <v>2</v>
      </c>
      <c r="J6" s="8">
        <f>I6/35</f>
        <v>5.7142857142857141E-2</v>
      </c>
      <c r="K6" s="7">
        <v>16</v>
      </c>
      <c r="L6" s="8">
        <f t="shared" si="2"/>
        <v>2.6143790849673203E-2</v>
      </c>
    </row>
    <row r="7" spans="1:12" ht="18" x14ac:dyDescent="0.35">
      <c r="A7" s="48"/>
      <c r="B7" s="7" t="s">
        <v>7</v>
      </c>
      <c r="C7" s="7">
        <v>6</v>
      </c>
      <c r="D7" s="8">
        <f t="shared" si="0"/>
        <v>0.12244897959183673</v>
      </c>
      <c r="G7" s="48"/>
      <c r="H7" s="7" t="s">
        <v>66</v>
      </c>
      <c r="I7" s="7">
        <v>18</v>
      </c>
      <c r="J7" s="8">
        <f t="shared" ref="J7:J9" si="3">I7/35</f>
        <v>0.51428571428571423</v>
      </c>
      <c r="K7" s="7">
        <v>281</v>
      </c>
      <c r="L7" s="8">
        <f t="shared" si="2"/>
        <v>0.4591503267973856</v>
      </c>
    </row>
    <row r="8" spans="1:12" ht="18" x14ac:dyDescent="0.35">
      <c r="A8" s="48" t="s">
        <v>474</v>
      </c>
      <c r="B8" s="7" t="s">
        <v>402</v>
      </c>
      <c r="C8" s="7">
        <v>1</v>
      </c>
      <c r="D8" s="8">
        <f t="shared" si="0"/>
        <v>2.0408163265306121E-2</v>
      </c>
      <c r="G8" s="48"/>
      <c r="H8" s="7" t="s">
        <v>86</v>
      </c>
      <c r="I8" s="7">
        <v>2</v>
      </c>
      <c r="J8" s="8">
        <f t="shared" si="3"/>
        <v>5.7142857142857141E-2</v>
      </c>
      <c r="K8" s="7">
        <v>149</v>
      </c>
      <c r="L8" s="8">
        <f t="shared" si="2"/>
        <v>0.24346405228758169</v>
      </c>
    </row>
    <row r="9" spans="1:12" ht="18" x14ac:dyDescent="0.35">
      <c r="A9" s="48"/>
      <c r="B9" s="7" t="s">
        <v>400</v>
      </c>
      <c r="C9" s="7">
        <v>4</v>
      </c>
      <c r="D9" s="8">
        <f t="shared" si="0"/>
        <v>8.1632653061224483E-2</v>
      </c>
      <c r="G9" s="48"/>
      <c r="H9" s="7" t="s">
        <v>29</v>
      </c>
      <c r="I9" s="7">
        <v>16</v>
      </c>
      <c r="J9" s="8">
        <f t="shared" si="3"/>
        <v>0.45714285714285713</v>
      </c>
      <c r="K9" s="7">
        <v>104</v>
      </c>
      <c r="L9" s="8">
        <f t="shared" si="2"/>
        <v>0.16993464052287582</v>
      </c>
    </row>
    <row r="10" spans="1:12" ht="18" x14ac:dyDescent="0.35">
      <c r="A10" s="48"/>
      <c r="B10" s="7" t="s">
        <v>401</v>
      </c>
      <c r="C10" s="7">
        <v>33</v>
      </c>
      <c r="D10" s="8">
        <f t="shared" si="0"/>
        <v>0.67346938775510201</v>
      </c>
    </row>
    <row r="11" spans="1:12" x14ac:dyDescent="0.25">
      <c r="A11" s="46" t="s">
        <v>1382</v>
      </c>
      <c r="B11" s="46"/>
      <c r="C11" s="46"/>
      <c r="D11" s="46"/>
    </row>
    <row r="17" spans="1:8" ht="17.399999999999999" x14ac:dyDescent="0.3">
      <c r="A17" s="44" t="s">
        <v>476</v>
      </c>
      <c r="B17" s="44"/>
      <c r="C17" s="44"/>
      <c r="D17" s="44"/>
      <c r="E17" s="44"/>
      <c r="F17" s="44"/>
      <c r="G17" s="44"/>
      <c r="H17" s="30"/>
    </row>
    <row r="18" spans="1:8" x14ac:dyDescent="0.25">
      <c r="A18" s="35" t="s">
        <v>403</v>
      </c>
      <c r="B18" s="34" t="s">
        <v>8</v>
      </c>
      <c r="C18" s="29" t="s">
        <v>1383</v>
      </c>
      <c r="D18" s="36" t="s">
        <v>404</v>
      </c>
      <c r="E18" s="37" t="s">
        <v>405</v>
      </c>
      <c r="F18" s="38" t="s">
        <v>406</v>
      </c>
      <c r="G18" s="38" t="s">
        <v>13</v>
      </c>
    </row>
    <row r="19" spans="1:8" x14ac:dyDescent="0.25">
      <c r="A19" s="45" t="s">
        <v>1385</v>
      </c>
      <c r="B19" s="3" t="s">
        <v>3</v>
      </c>
      <c r="C19" s="5" t="s">
        <v>407</v>
      </c>
      <c r="D19" s="3" t="s">
        <v>1408</v>
      </c>
      <c r="E19" s="5">
        <v>32349126</v>
      </c>
      <c r="F19" s="3" t="s">
        <v>408</v>
      </c>
      <c r="G19" s="4" t="s">
        <v>29</v>
      </c>
    </row>
    <row r="20" spans="1:8" x14ac:dyDescent="0.25">
      <c r="A20" s="45"/>
      <c r="B20" s="3" t="s">
        <v>3</v>
      </c>
      <c r="C20" s="5" t="s">
        <v>407</v>
      </c>
      <c r="D20" s="3" t="s">
        <v>1409</v>
      </c>
      <c r="E20" s="5">
        <v>32349126</v>
      </c>
      <c r="F20" s="3" t="s">
        <v>55</v>
      </c>
      <c r="G20" s="4" t="s">
        <v>29</v>
      </c>
    </row>
    <row r="21" spans="1:8" x14ac:dyDescent="0.25">
      <c r="A21" s="45"/>
      <c r="B21" s="3" t="s">
        <v>5</v>
      </c>
      <c r="C21" s="5" t="s">
        <v>409</v>
      </c>
      <c r="D21" s="4" t="s">
        <v>1410</v>
      </c>
      <c r="E21" s="5">
        <v>32328629</v>
      </c>
      <c r="F21" s="3" t="s">
        <v>410</v>
      </c>
      <c r="G21" s="4" t="s">
        <v>66</v>
      </c>
    </row>
    <row r="22" spans="1:8" x14ac:dyDescent="0.25">
      <c r="A22" s="45"/>
      <c r="B22" s="3" t="s">
        <v>5</v>
      </c>
      <c r="C22" s="5" t="s">
        <v>411</v>
      </c>
      <c r="D22" s="4" t="s">
        <v>1411</v>
      </c>
      <c r="E22" s="5">
        <v>32328629</v>
      </c>
      <c r="F22" s="3" t="s">
        <v>410</v>
      </c>
      <c r="G22" s="4" t="s">
        <v>66</v>
      </c>
    </row>
    <row r="23" spans="1:8" x14ac:dyDescent="0.25">
      <c r="A23" s="45"/>
      <c r="B23" s="3" t="s">
        <v>5</v>
      </c>
      <c r="C23" s="5" t="s">
        <v>412</v>
      </c>
      <c r="D23" s="4" t="s">
        <v>1412</v>
      </c>
      <c r="E23" s="6">
        <v>20504764</v>
      </c>
      <c r="F23" s="4" t="s">
        <v>413</v>
      </c>
      <c r="G23" s="4" t="s">
        <v>66</v>
      </c>
    </row>
    <row r="24" spans="1:8" x14ac:dyDescent="0.25">
      <c r="A24" s="45"/>
      <c r="B24" s="3" t="s">
        <v>63</v>
      </c>
      <c r="C24" s="5" t="s">
        <v>414</v>
      </c>
      <c r="D24" s="3" t="s">
        <v>1413</v>
      </c>
      <c r="E24" s="5">
        <v>30988424</v>
      </c>
      <c r="F24" s="3" t="s">
        <v>415</v>
      </c>
      <c r="G24" s="4" t="s">
        <v>66</v>
      </c>
    </row>
    <row r="25" spans="1:8" x14ac:dyDescent="0.25">
      <c r="A25" s="45"/>
      <c r="B25" s="3" t="s">
        <v>63</v>
      </c>
      <c r="C25" s="5" t="s">
        <v>416</v>
      </c>
      <c r="D25" s="4" t="s">
        <v>1414</v>
      </c>
      <c r="E25" s="5">
        <v>30988424</v>
      </c>
      <c r="F25" s="3" t="s">
        <v>418</v>
      </c>
      <c r="G25" s="4" t="s">
        <v>66</v>
      </c>
    </row>
    <row r="26" spans="1:8" x14ac:dyDescent="0.25">
      <c r="A26" s="45"/>
      <c r="B26" s="5" t="s">
        <v>6</v>
      </c>
      <c r="C26" s="5" t="s">
        <v>419</v>
      </c>
      <c r="D26" s="4" t="s">
        <v>1415</v>
      </c>
      <c r="E26" s="5">
        <v>26942284</v>
      </c>
      <c r="F26" s="3" t="s">
        <v>420</v>
      </c>
      <c r="G26" s="4" t="s">
        <v>66</v>
      </c>
    </row>
    <row r="27" spans="1:8" x14ac:dyDescent="0.25">
      <c r="A27" s="45"/>
      <c r="B27" s="3" t="s">
        <v>161</v>
      </c>
      <c r="C27" s="5" t="s">
        <v>421</v>
      </c>
      <c r="D27" s="3" t="s">
        <v>1416</v>
      </c>
      <c r="E27" s="5">
        <v>23781023</v>
      </c>
      <c r="F27" s="3" t="s">
        <v>81</v>
      </c>
      <c r="G27" s="4" t="s">
        <v>29</v>
      </c>
    </row>
    <row r="28" spans="1:8" x14ac:dyDescent="0.25">
      <c r="A28" s="45"/>
      <c r="B28" s="3" t="s">
        <v>161</v>
      </c>
      <c r="C28" s="5" t="s">
        <v>422</v>
      </c>
      <c r="D28" s="4" t="s">
        <v>1417</v>
      </c>
      <c r="E28" s="6">
        <v>29858488</v>
      </c>
      <c r="F28" s="4" t="s">
        <v>396</v>
      </c>
      <c r="G28" s="4" t="s">
        <v>66</v>
      </c>
    </row>
    <row r="29" spans="1:8" x14ac:dyDescent="0.25">
      <c r="A29" s="45"/>
      <c r="B29" s="3" t="s">
        <v>161</v>
      </c>
      <c r="C29" s="5" t="s">
        <v>424</v>
      </c>
      <c r="D29" s="4" t="s">
        <v>1418</v>
      </c>
      <c r="E29" s="5">
        <v>25225670</v>
      </c>
      <c r="F29" s="3" t="s">
        <v>425</v>
      </c>
      <c r="G29" s="4" t="s">
        <v>86</v>
      </c>
    </row>
    <row r="30" spans="1:8" x14ac:dyDescent="0.25">
      <c r="A30" s="45"/>
      <c r="B30" s="3" t="s">
        <v>161</v>
      </c>
      <c r="C30" s="5" t="s">
        <v>424</v>
      </c>
      <c r="D30" s="4" t="s">
        <v>1419</v>
      </c>
      <c r="E30" s="5">
        <v>25225670</v>
      </c>
      <c r="F30" s="3" t="s">
        <v>426</v>
      </c>
      <c r="G30" s="4" t="s">
        <v>86</v>
      </c>
    </row>
    <row r="31" spans="1:8" x14ac:dyDescent="0.25">
      <c r="A31" s="45"/>
      <c r="B31" s="3" t="s">
        <v>161</v>
      </c>
      <c r="C31" s="5" t="s">
        <v>427</v>
      </c>
      <c r="D31" s="3" t="s">
        <v>1420</v>
      </c>
      <c r="E31" s="5">
        <v>11408574</v>
      </c>
      <c r="F31" s="3" t="s">
        <v>428</v>
      </c>
      <c r="G31" s="4" t="s">
        <v>29</v>
      </c>
    </row>
    <row r="32" spans="1:8" x14ac:dyDescent="0.25">
      <c r="A32" s="45"/>
      <c r="B32" s="3" t="s">
        <v>161</v>
      </c>
      <c r="C32" s="5" t="s">
        <v>427</v>
      </c>
      <c r="D32" s="3" t="s">
        <v>1421</v>
      </c>
      <c r="E32" s="5">
        <v>11408574</v>
      </c>
      <c r="F32" s="3" t="s">
        <v>430</v>
      </c>
      <c r="G32" s="4" t="s">
        <v>29</v>
      </c>
    </row>
    <row r="33" spans="1:7" x14ac:dyDescent="0.25">
      <c r="A33" s="51" t="s">
        <v>431</v>
      </c>
      <c r="B33" s="32" t="s">
        <v>706</v>
      </c>
      <c r="C33" s="5" t="s">
        <v>432</v>
      </c>
      <c r="D33" s="4" t="s">
        <v>433</v>
      </c>
      <c r="E33" s="6">
        <v>32686675</v>
      </c>
      <c r="F33" s="4" t="s">
        <v>434</v>
      </c>
      <c r="G33" s="4" t="s">
        <v>66</v>
      </c>
    </row>
    <row r="34" spans="1:7" x14ac:dyDescent="0.25">
      <c r="A34" s="52"/>
      <c r="B34" s="32" t="s">
        <v>706</v>
      </c>
      <c r="C34" s="5" t="s">
        <v>432</v>
      </c>
      <c r="D34" s="4" t="s">
        <v>435</v>
      </c>
      <c r="E34" s="6">
        <v>30093493</v>
      </c>
      <c r="F34" s="4" t="s">
        <v>711</v>
      </c>
      <c r="G34" s="4" t="s">
        <v>66</v>
      </c>
    </row>
    <row r="35" spans="1:7" x14ac:dyDescent="0.25">
      <c r="A35" s="52"/>
      <c r="B35" s="32" t="s">
        <v>706</v>
      </c>
      <c r="C35" s="5" t="s">
        <v>432</v>
      </c>
      <c r="D35" s="4" t="s">
        <v>437</v>
      </c>
      <c r="E35" s="6">
        <v>32686675</v>
      </c>
      <c r="F35" s="4" t="s">
        <v>434</v>
      </c>
      <c r="G35" s="4" t="s">
        <v>66</v>
      </c>
    </row>
    <row r="36" spans="1:7" x14ac:dyDescent="0.25">
      <c r="A36" s="52"/>
      <c r="B36" s="32" t="s">
        <v>706</v>
      </c>
      <c r="C36" s="5" t="s">
        <v>432</v>
      </c>
      <c r="D36" s="4" t="s">
        <v>438</v>
      </c>
      <c r="E36" s="6">
        <v>30093493</v>
      </c>
      <c r="F36" s="4" t="s">
        <v>436</v>
      </c>
      <c r="G36" s="4" t="s">
        <v>66</v>
      </c>
    </row>
    <row r="37" spans="1:7" x14ac:dyDescent="0.25">
      <c r="A37" s="52"/>
      <c r="B37" s="32" t="s">
        <v>706</v>
      </c>
      <c r="C37" s="5" t="s">
        <v>432</v>
      </c>
      <c r="D37" s="4" t="s">
        <v>439</v>
      </c>
      <c r="E37" s="6">
        <v>32686675</v>
      </c>
      <c r="F37" s="4" t="s">
        <v>434</v>
      </c>
      <c r="G37" s="4" t="s">
        <v>66</v>
      </c>
    </row>
    <row r="38" spans="1:7" x14ac:dyDescent="0.25">
      <c r="A38" s="52"/>
      <c r="B38" s="32" t="s">
        <v>706</v>
      </c>
      <c r="C38" s="5" t="s">
        <v>432</v>
      </c>
      <c r="D38" s="4" t="s">
        <v>440</v>
      </c>
      <c r="E38" s="5">
        <v>25855459</v>
      </c>
      <c r="F38" s="3" t="s">
        <v>360</v>
      </c>
      <c r="G38" s="4" t="s">
        <v>66</v>
      </c>
    </row>
    <row r="39" spans="1:7" x14ac:dyDescent="0.25">
      <c r="A39" s="52"/>
      <c r="B39" s="32" t="s">
        <v>706</v>
      </c>
      <c r="C39" s="5" t="s">
        <v>432</v>
      </c>
      <c r="D39" s="4" t="s">
        <v>269</v>
      </c>
      <c r="E39" s="6">
        <v>35065962</v>
      </c>
      <c r="F39" s="4" t="s">
        <v>448</v>
      </c>
      <c r="G39" s="4" t="s">
        <v>86</v>
      </c>
    </row>
    <row r="40" spans="1:7" x14ac:dyDescent="0.25">
      <c r="A40" s="52"/>
      <c r="B40" s="32" t="s">
        <v>706</v>
      </c>
      <c r="C40" s="5" t="s">
        <v>432</v>
      </c>
      <c r="D40" s="4" t="s">
        <v>442</v>
      </c>
      <c r="E40" s="5">
        <v>22250200</v>
      </c>
      <c r="F40" s="3" t="s">
        <v>443</v>
      </c>
      <c r="G40" s="4" t="s">
        <v>29</v>
      </c>
    </row>
    <row r="41" spans="1:7" x14ac:dyDescent="0.25">
      <c r="A41" s="52"/>
      <c r="B41" s="32" t="s">
        <v>706</v>
      </c>
      <c r="C41" s="5" t="s">
        <v>432</v>
      </c>
      <c r="D41" s="4" t="s">
        <v>444</v>
      </c>
      <c r="E41" s="5">
        <v>22250200</v>
      </c>
      <c r="F41" s="3" t="s">
        <v>443</v>
      </c>
      <c r="G41" s="4" t="s">
        <v>29</v>
      </c>
    </row>
    <row r="42" spans="1:7" x14ac:dyDescent="0.25">
      <c r="A42" s="52"/>
      <c r="B42" s="32" t="s">
        <v>706</v>
      </c>
      <c r="C42" s="5" t="s">
        <v>432</v>
      </c>
      <c r="D42" s="4" t="s">
        <v>445</v>
      </c>
      <c r="E42" s="5">
        <v>22250200</v>
      </c>
      <c r="F42" s="3" t="s">
        <v>443</v>
      </c>
      <c r="G42" s="4" t="s">
        <v>29</v>
      </c>
    </row>
    <row r="43" spans="1:7" x14ac:dyDescent="0.25">
      <c r="A43" s="52"/>
      <c r="B43" s="32" t="s">
        <v>706</v>
      </c>
      <c r="C43" s="5" t="s">
        <v>432</v>
      </c>
      <c r="D43" s="4" t="s">
        <v>446</v>
      </c>
      <c r="E43" s="5">
        <v>22250200</v>
      </c>
      <c r="F43" s="3" t="s">
        <v>443</v>
      </c>
      <c r="G43" s="4" t="s">
        <v>29</v>
      </c>
    </row>
    <row r="44" spans="1:7" x14ac:dyDescent="0.25">
      <c r="A44" s="52"/>
      <c r="B44" s="32" t="s">
        <v>706</v>
      </c>
      <c r="C44" s="5" t="s">
        <v>432</v>
      </c>
      <c r="D44" s="3" t="s">
        <v>449</v>
      </c>
      <c r="E44" s="6">
        <v>12727870</v>
      </c>
      <c r="F44" s="3" t="s">
        <v>450</v>
      </c>
      <c r="G44" s="4" t="s">
        <v>29</v>
      </c>
    </row>
    <row r="45" spans="1:7" x14ac:dyDescent="0.25">
      <c r="A45" s="52"/>
      <c r="B45" s="32" t="s">
        <v>706</v>
      </c>
      <c r="C45" s="5" t="s">
        <v>432</v>
      </c>
      <c r="D45" s="3" t="s">
        <v>449</v>
      </c>
      <c r="E45" s="5">
        <v>25083872</v>
      </c>
      <c r="F45" s="3" t="s">
        <v>285</v>
      </c>
      <c r="G45" s="4" t="s">
        <v>29</v>
      </c>
    </row>
    <row r="46" spans="1:7" x14ac:dyDescent="0.25">
      <c r="A46" s="52"/>
      <c r="B46" s="32" t="s">
        <v>706</v>
      </c>
      <c r="C46" s="5" t="s">
        <v>432</v>
      </c>
      <c r="D46" s="3" t="s">
        <v>449</v>
      </c>
      <c r="E46" s="5">
        <v>17984322</v>
      </c>
      <c r="F46" s="3" t="s">
        <v>451</v>
      </c>
      <c r="G46" s="4" t="s">
        <v>29</v>
      </c>
    </row>
    <row r="47" spans="1:7" x14ac:dyDescent="0.25">
      <c r="A47" s="52"/>
      <c r="B47" s="32" t="s">
        <v>706</v>
      </c>
      <c r="C47" s="5" t="s">
        <v>432</v>
      </c>
      <c r="D47" s="4" t="s">
        <v>452</v>
      </c>
      <c r="E47" s="5">
        <v>22250200</v>
      </c>
      <c r="F47" s="4" t="s">
        <v>453</v>
      </c>
      <c r="G47" s="4" t="s">
        <v>29</v>
      </c>
    </row>
    <row r="48" spans="1:7" x14ac:dyDescent="0.25">
      <c r="A48" s="52"/>
      <c r="B48" s="32" t="s">
        <v>706</v>
      </c>
      <c r="C48" s="5" t="s">
        <v>432</v>
      </c>
      <c r="D48" s="4" t="s">
        <v>454</v>
      </c>
      <c r="E48" s="5">
        <v>22250200</v>
      </c>
      <c r="F48" s="4" t="s">
        <v>453</v>
      </c>
      <c r="G48" s="4" t="s">
        <v>29</v>
      </c>
    </row>
    <row r="49" spans="1:7" ht="14.4" customHeight="1" x14ac:dyDescent="0.25">
      <c r="A49" s="52"/>
      <c r="B49" s="32" t="s">
        <v>706</v>
      </c>
      <c r="C49" s="5" t="s">
        <v>432</v>
      </c>
      <c r="D49" s="4" t="s">
        <v>455</v>
      </c>
      <c r="E49" s="5">
        <v>22250200</v>
      </c>
      <c r="F49" s="4" t="s">
        <v>453</v>
      </c>
      <c r="G49" s="4" t="s">
        <v>29</v>
      </c>
    </row>
    <row r="50" spans="1:7" x14ac:dyDescent="0.25">
      <c r="A50" s="52"/>
      <c r="B50" s="32" t="s">
        <v>706</v>
      </c>
      <c r="C50" s="5" t="s">
        <v>432</v>
      </c>
      <c r="D50" s="3" t="s">
        <v>456</v>
      </c>
      <c r="E50" s="6">
        <v>12727870</v>
      </c>
      <c r="F50" s="3" t="s">
        <v>450</v>
      </c>
      <c r="G50" s="4" t="s">
        <v>29</v>
      </c>
    </row>
    <row r="51" spans="1:7" x14ac:dyDescent="0.25">
      <c r="A51" s="52"/>
      <c r="B51" s="32" t="s">
        <v>706</v>
      </c>
      <c r="C51" s="5" t="s">
        <v>432</v>
      </c>
      <c r="D51" s="3" t="s">
        <v>429</v>
      </c>
      <c r="E51" s="6">
        <v>12727870</v>
      </c>
      <c r="F51" s="3" t="s">
        <v>450</v>
      </c>
      <c r="G51" s="4" t="s">
        <v>29</v>
      </c>
    </row>
    <row r="52" spans="1:7" x14ac:dyDescent="0.25">
      <c r="A52" s="52"/>
      <c r="B52" s="32" t="s">
        <v>706</v>
      </c>
      <c r="C52" s="5" t="s">
        <v>432</v>
      </c>
      <c r="D52" s="4" t="s">
        <v>457</v>
      </c>
      <c r="E52" s="6">
        <v>30850711</v>
      </c>
      <c r="F52" s="4" t="s">
        <v>458</v>
      </c>
      <c r="G52" s="4" t="s">
        <v>66</v>
      </c>
    </row>
    <row r="53" spans="1:7" x14ac:dyDescent="0.25">
      <c r="A53" s="52"/>
      <c r="B53" s="32" t="s">
        <v>706</v>
      </c>
      <c r="C53" s="5" t="s">
        <v>432</v>
      </c>
      <c r="D53" s="4" t="s">
        <v>460</v>
      </c>
      <c r="E53" s="5">
        <v>29941597</v>
      </c>
      <c r="F53" s="3" t="s">
        <v>461</v>
      </c>
      <c r="G53" s="4" t="s">
        <v>66</v>
      </c>
    </row>
    <row r="54" spans="1:7" x14ac:dyDescent="0.25">
      <c r="A54" s="52"/>
      <c r="B54" s="32" t="s">
        <v>706</v>
      </c>
      <c r="C54" s="5" t="s">
        <v>432</v>
      </c>
      <c r="D54" s="4" t="s">
        <v>462</v>
      </c>
      <c r="E54" s="5">
        <v>29941597</v>
      </c>
      <c r="F54" s="3" t="s">
        <v>461</v>
      </c>
      <c r="G54" s="4" t="s">
        <v>66</v>
      </c>
    </row>
    <row r="55" spans="1:7" x14ac:dyDescent="0.25">
      <c r="A55" s="52"/>
      <c r="B55" s="32" t="s">
        <v>706</v>
      </c>
      <c r="C55" s="5" t="s">
        <v>432</v>
      </c>
      <c r="D55" s="3" t="s">
        <v>463</v>
      </c>
      <c r="E55" s="6">
        <v>12727870</v>
      </c>
      <c r="F55" s="4" t="s">
        <v>186</v>
      </c>
      <c r="G55" s="4" t="s">
        <v>29</v>
      </c>
    </row>
    <row r="56" spans="1:7" x14ac:dyDescent="0.25">
      <c r="A56" s="52"/>
      <c r="B56" s="32" t="s">
        <v>706</v>
      </c>
      <c r="C56" s="5" t="s">
        <v>432</v>
      </c>
      <c r="D56" s="4" t="s">
        <v>464</v>
      </c>
      <c r="E56" s="5" t="s">
        <v>325</v>
      </c>
      <c r="F56" s="3" t="s">
        <v>326</v>
      </c>
      <c r="G56" s="4" t="s">
        <v>66</v>
      </c>
    </row>
    <row r="57" spans="1:7" x14ac:dyDescent="0.25">
      <c r="A57" s="52"/>
      <c r="B57" s="32" t="s">
        <v>706</v>
      </c>
      <c r="C57" s="5" t="s">
        <v>432</v>
      </c>
      <c r="D57" s="4" t="s">
        <v>465</v>
      </c>
      <c r="E57" s="5">
        <v>34415038</v>
      </c>
      <c r="F57" s="3" t="s">
        <v>466</v>
      </c>
      <c r="G57" s="4" t="s">
        <v>29</v>
      </c>
    </row>
    <row r="58" spans="1:7" x14ac:dyDescent="0.25">
      <c r="A58" s="52"/>
      <c r="B58" s="32" t="s">
        <v>706</v>
      </c>
      <c r="C58" s="5" t="s">
        <v>432</v>
      </c>
      <c r="D58" s="4" t="s">
        <v>467</v>
      </c>
      <c r="E58" s="6">
        <v>30850711</v>
      </c>
      <c r="F58" s="4" t="s">
        <v>458</v>
      </c>
      <c r="G58" s="4" t="s">
        <v>66</v>
      </c>
    </row>
    <row r="59" spans="1:7" x14ac:dyDescent="0.25">
      <c r="A59" s="52"/>
      <c r="B59" s="32" t="s">
        <v>706</v>
      </c>
      <c r="C59" s="5" t="s">
        <v>432</v>
      </c>
      <c r="D59" s="3" t="s">
        <v>468</v>
      </c>
      <c r="E59" s="5" t="s">
        <v>325</v>
      </c>
      <c r="F59" s="3" t="s">
        <v>326</v>
      </c>
      <c r="G59" s="4" t="s">
        <v>66</v>
      </c>
    </row>
    <row r="60" spans="1:7" x14ac:dyDescent="0.25">
      <c r="A60" s="52"/>
      <c r="B60" s="32" t="s">
        <v>706</v>
      </c>
      <c r="C60" s="5" t="s">
        <v>432</v>
      </c>
      <c r="D60" s="3" t="s">
        <v>469</v>
      </c>
      <c r="E60" s="5" t="s">
        <v>325</v>
      </c>
      <c r="F60" s="3" t="s">
        <v>326</v>
      </c>
      <c r="G60" s="4" t="s">
        <v>86</v>
      </c>
    </row>
    <row r="61" spans="1:7" x14ac:dyDescent="0.25">
      <c r="A61" s="52"/>
      <c r="B61" s="32" t="s">
        <v>706</v>
      </c>
      <c r="C61" s="5" t="s">
        <v>432</v>
      </c>
      <c r="D61" s="4" t="s">
        <v>470</v>
      </c>
      <c r="E61" s="5">
        <v>29180517</v>
      </c>
      <c r="F61" s="3" t="s">
        <v>256</v>
      </c>
      <c r="G61" s="4" t="s">
        <v>471</v>
      </c>
    </row>
    <row r="62" spans="1:7" x14ac:dyDescent="0.25">
      <c r="A62" s="52"/>
      <c r="B62" s="32" t="s">
        <v>706</v>
      </c>
      <c r="C62" s="5" t="s">
        <v>432</v>
      </c>
      <c r="D62" s="4" t="s">
        <v>472</v>
      </c>
      <c r="E62" s="5">
        <v>23843619</v>
      </c>
      <c r="F62" s="3" t="s">
        <v>713</v>
      </c>
      <c r="G62" s="4" t="s">
        <v>86</v>
      </c>
    </row>
    <row r="63" spans="1:7" x14ac:dyDescent="0.25">
      <c r="A63" s="52"/>
      <c r="B63" s="32" t="s">
        <v>706</v>
      </c>
      <c r="C63" s="5" t="s">
        <v>432</v>
      </c>
      <c r="D63" s="3" t="s">
        <v>1396</v>
      </c>
      <c r="E63" s="5">
        <v>33124732</v>
      </c>
      <c r="F63" s="3" t="s">
        <v>1387</v>
      </c>
      <c r="G63" s="4" t="s">
        <v>66</v>
      </c>
    </row>
    <row r="64" spans="1:7" x14ac:dyDescent="0.25">
      <c r="A64" s="52"/>
      <c r="B64" s="32" t="s">
        <v>706</v>
      </c>
      <c r="C64" s="5" t="s">
        <v>432</v>
      </c>
      <c r="D64" s="3" t="s">
        <v>438</v>
      </c>
      <c r="E64" s="5">
        <v>33124732</v>
      </c>
      <c r="F64" s="3" t="s">
        <v>1387</v>
      </c>
      <c r="G64" s="4" t="s">
        <v>66</v>
      </c>
    </row>
    <row r="65" spans="1:7" x14ac:dyDescent="0.25">
      <c r="A65" s="52"/>
      <c r="B65" s="32" t="s">
        <v>706</v>
      </c>
      <c r="C65" s="5" t="s">
        <v>432</v>
      </c>
      <c r="D65" s="4" t="s">
        <v>1391</v>
      </c>
      <c r="E65" s="5">
        <v>33124732</v>
      </c>
      <c r="F65" s="3" t="s">
        <v>1402</v>
      </c>
      <c r="G65" s="4" t="s">
        <v>66</v>
      </c>
    </row>
    <row r="66" spans="1:7" x14ac:dyDescent="0.25">
      <c r="A66" s="52"/>
      <c r="B66" s="5" t="s">
        <v>402</v>
      </c>
      <c r="C66" s="5" t="s">
        <v>432</v>
      </c>
      <c r="D66" s="4" t="s">
        <v>457</v>
      </c>
      <c r="E66" s="6">
        <v>37794132</v>
      </c>
      <c r="F66" s="4" t="s">
        <v>459</v>
      </c>
      <c r="G66" s="4" t="s">
        <v>66</v>
      </c>
    </row>
    <row r="67" spans="1:7" x14ac:dyDescent="0.25">
      <c r="A67" s="52"/>
      <c r="B67" s="32" t="s">
        <v>400</v>
      </c>
      <c r="C67" s="5" t="s">
        <v>432</v>
      </c>
      <c r="D67" s="4" t="s">
        <v>441</v>
      </c>
      <c r="E67" s="6">
        <v>21422231</v>
      </c>
      <c r="F67" s="4" t="s">
        <v>712</v>
      </c>
      <c r="G67" s="4" t="s">
        <v>29</v>
      </c>
    </row>
    <row r="68" spans="1:7" x14ac:dyDescent="0.25">
      <c r="A68" s="52"/>
      <c r="B68" s="32" t="s">
        <v>400</v>
      </c>
      <c r="C68" s="5" t="s">
        <v>432</v>
      </c>
      <c r="D68" s="4" t="s">
        <v>447</v>
      </c>
      <c r="E68" s="6">
        <v>35065962</v>
      </c>
      <c r="F68" s="4" t="s">
        <v>448</v>
      </c>
      <c r="G68" s="4" t="s">
        <v>66</v>
      </c>
    </row>
    <row r="69" spans="1:7" x14ac:dyDescent="0.25">
      <c r="A69" s="52"/>
      <c r="B69" s="32" t="s">
        <v>400</v>
      </c>
      <c r="C69" s="5" t="s">
        <v>432</v>
      </c>
      <c r="D69" s="4" t="s">
        <v>457</v>
      </c>
      <c r="E69" s="6">
        <v>35065962</v>
      </c>
      <c r="F69" s="4" t="s">
        <v>448</v>
      </c>
      <c r="G69" s="4" t="s">
        <v>66</v>
      </c>
    </row>
    <row r="70" spans="1:7" x14ac:dyDescent="0.25">
      <c r="A70" s="53"/>
      <c r="B70" s="3" t="s">
        <v>400</v>
      </c>
      <c r="C70" s="5" t="s">
        <v>432</v>
      </c>
      <c r="D70" s="4" t="s">
        <v>470</v>
      </c>
      <c r="E70" s="5">
        <v>33597200</v>
      </c>
      <c r="F70" s="4" t="s">
        <v>705</v>
      </c>
      <c r="G70" s="4" t="s">
        <v>471</v>
      </c>
    </row>
  </sheetData>
  <mergeCells count="10">
    <mergeCell ref="A33:A70"/>
    <mergeCell ref="A19:A32"/>
    <mergeCell ref="A11:D11"/>
    <mergeCell ref="A17:G17"/>
    <mergeCell ref="A1:D1"/>
    <mergeCell ref="A3:A7"/>
    <mergeCell ref="A8:A10"/>
    <mergeCell ref="G1:L1"/>
    <mergeCell ref="G3:G5"/>
    <mergeCell ref="G6:G9"/>
  </mergeCells>
  <phoneticPr fontId="3"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F5CB-11C9-43D5-A236-5008AC205C5A}">
  <dimension ref="A1:AT32"/>
  <sheetViews>
    <sheetView workbookViewId="0">
      <selection activeCell="B16" sqref="B16"/>
    </sheetView>
  </sheetViews>
  <sheetFormatPr defaultRowHeight="13.8" x14ac:dyDescent="0.25"/>
  <cols>
    <col min="1" max="1" width="51.21875" customWidth="1"/>
    <col min="2" max="2" width="17.88671875" customWidth="1"/>
    <col min="3" max="3" width="14.88671875" customWidth="1"/>
    <col min="4" max="4" width="18.88671875" customWidth="1"/>
    <col min="7" max="7" width="8.88671875" style="2"/>
  </cols>
  <sheetData>
    <row r="1" spans="1:46" ht="20.399999999999999" x14ac:dyDescent="0.35">
      <c r="A1" s="50" t="s">
        <v>1336</v>
      </c>
      <c r="B1" s="50"/>
      <c r="C1" s="50"/>
      <c r="D1" s="50"/>
      <c r="E1" s="50"/>
    </row>
    <row r="2" spans="1:46" s="12" customFormat="1" x14ac:dyDescent="0.25">
      <c r="A2" s="13" t="s">
        <v>1337</v>
      </c>
      <c r="B2" s="9" t="s">
        <v>1219</v>
      </c>
      <c r="C2" s="9" t="s">
        <v>1230</v>
      </c>
      <c r="D2" s="9" t="s">
        <v>478</v>
      </c>
      <c r="E2" s="9" t="s">
        <v>1220</v>
      </c>
      <c r="F2" s="9" t="s">
        <v>759</v>
      </c>
      <c r="G2" s="11" t="s">
        <v>480</v>
      </c>
      <c r="H2" s="11" t="s">
        <v>481</v>
      </c>
      <c r="I2" s="9" t="s">
        <v>754</v>
      </c>
      <c r="J2" s="9" t="s">
        <v>20</v>
      </c>
      <c r="K2" s="9" t="s">
        <v>483</v>
      </c>
      <c r="L2" s="9" t="s">
        <v>23</v>
      </c>
      <c r="M2" s="9" t="s">
        <v>484</v>
      </c>
      <c r="N2" s="11" t="s">
        <v>766</v>
      </c>
      <c r="O2" s="11" t="s">
        <v>1231</v>
      </c>
      <c r="P2" s="9" t="s">
        <v>1221</v>
      </c>
      <c r="Q2" s="9" t="s">
        <v>1232</v>
      </c>
      <c r="R2" s="9" t="s">
        <v>1233</v>
      </c>
      <c r="S2" s="9" t="s">
        <v>1222</v>
      </c>
      <c r="T2" s="9" t="s">
        <v>1234</v>
      </c>
      <c r="U2" s="11" t="s">
        <v>1235</v>
      </c>
      <c r="V2" s="11" t="s">
        <v>1236</v>
      </c>
      <c r="W2" s="9" t="s">
        <v>1223</v>
      </c>
      <c r="X2" s="9" t="s">
        <v>1237</v>
      </c>
      <c r="Y2" s="9" t="s">
        <v>1238</v>
      </c>
      <c r="Z2" s="9" t="s">
        <v>1224</v>
      </c>
      <c r="AA2" s="9" t="s">
        <v>1239</v>
      </c>
      <c r="AB2" s="11" t="s">
        <v>1240</v>
      </c>
      <c r="AC2" s="11" t="s">
        <v>1241</v>
      </c>
      <c r="AD2" s="9" t="s">
        <v>1225</v>
      </c>
      <c r="AE2" s="9" t="s">
        <v>1242</v>
      </c>
      <c r="AF2" s="9" t="s">
        <v>1243</v>
      </c>
      <c r="AG2" s="9" t="s">
        <v>1226</v>
      </c>
      <c r="AH2" s="9" t="s">
        <v>1244</v>
      </c>
      <c r="AI2" s="11" t="s">
        <v>1245</v>
      </c>
      <c r="AJ2" s="11" t="s">
        <v>1246</v>
      </c>
      <c r="AK2" s="9" t="s">
        <v>1227</v>
      </c>
      <c r="AL2" s="9" t="s">
        <v>1247</v>
      </c>
      <c r="AM2" s="9" t="s">
        <v>1248</v>
      </c>
      <c r="AN2" s="9" t="s">
        <v>1228</v>
      </c>
      <c r="AO2" s="9" t="s">
        <v>1249</v>
      </c>
      <c r="AP2" s="11" t="s">
        <v>1250</v>
      </c>
      <c r="AQ2" s="11" t="s">
        <v>1251</v>
      </c>
      <c r="AR2" s="9" t="s">
        <v>1229</v>
      </c>
      <c r="AS2" s="9" t="s">
        <v>1252</v>
      </c>
      <c r="AT2" s="9" t="s">
        <v>1253</v>
      </c>
    </row>
    <row r="3" spans="1:46" x14ac:dyDescent="0.25">
      <c r="A3" s="6" t="s">
        <v>159</v>
      </c>
      <c r="B3" s="5" t="s">
        <v>1294</v>
      </c>
      <c r="C3" s="5" t="s">
        <v>485</v>
      </c>
      <c r="D3" s="5" t="s">
        <v>1347</v>
      </c>
      <c r="E3" s="5">
        <v>2</v>
      </c>
      <c r="F3" s="5" t="s">
        <v>66</v>
      </c>
      <c r="G3" s="5" t="s">
        <v>67</v>
      </c>
      <c r="H3" s="5">
        <v>1</v>
      </c>
      <c r="I3" s="5">
        <v>20504764</v>
      </c>
      <c r="J3" s="5" t="s">
        <v>1254</v>
      </c>
      <c r="K3" s="5" t="s">
        <v>486</v>
      </c>
      <c r="L3" s="5" t="s">
        <v>486</v>
      </c>
      <c r="M3" s="6" t="s">
        <v>486</v>
      </c>
      <c r="N3" s="6" t="s">
        <v>35</v>
      </c>
      <c r="O3" s="5" t="s">
        <v>35</v>
      </c>
      <c r="P3" s="5" t="s">
        <v>34</v>
      </c>
      <c r="Q3" s="5" t="s">
        <v>34</v>
      </c>
      <c r="R3" s="5" t="s">
        <v>34</v>
      </c>
      <c r="S3" s="5" t="s">
        <v>1204</v>
      </c>
      <c r="T3" s="5" t="s">
        <v>487</v>
      </c>
      <c r="U3" s="5" t="s">
        <v>488</v>
      </c>
      <c r="V3" s="5" t="s">
        <v>31</v>
      </c>
      <c r="W3" s="5" t="s">
        <v>1197</v>
      </c>
      <c r="X3" s="5" t="s">
        <v>1200</v>
      </c>
      <c r="Y3" s="5" t="s">
        <v>1201</v>
      </c>
      <c r="Z3" s="6" t="s">
        <v>358</v>
      </c>
      <c r="AA3" s="6" t="s">
        <v>35</v>
      </c>
      <c r="AB3" s="5" t="s">
        <v>35</v>
      </c>
      <c r="AC3" s="5" t="s">
        <v>34</v>
      </c>
      <c r="AD3" s="5" t="s">
        <v>34</v>
      </c>
      <c r="AE3" s="5" t="s">
        <v>34</v>
      </c>
      <c r="AF3" s="5" t="s">
        <v>34</v>
      </c>
      <c r="AG3" s="5" t="s">
        <v>34</v>
      </c>
      <c r="AH3" s="5" t="s">
        <v>34</v>
      </c>
      <c r="AI3" s="5" t="s">
        <v>34</v>
      </c>
      <c r="AJ3" s="5" t="s">
        <v>486</v>
      </c>
      <c r="AK3" s="5" t="s">
        <v>486</v>
      </c>
      <c r="AL3" s="5" t="s">
        <v>486</v>
      </c>
      <c r="AM3" s="6" t="s">
        <v>34</v>
      </c>
      <c r="AN3" s="6" t="s">
        <v>35</v>
      </c>
      <c r="AO3" s="5" t="s">
        <v>35</v>
      </c>
      <c r="AP3" s="5" t="s">
        <v>34</v>
      </c>
      <c r="AQ3" s="5" t="s">
        <v>34</v>
      </c>
      <c r="AR3" s="5" t="s">
        <v>34</v>
      </c>
      <c r="AS3" s="5" t="s">
        <v>34</v>
      </c>
      <c r="AT3" s="5" t="s">
        <v>34</v>
      </c>
    </row>
    <row r="4" spans="1:46" x14ac:dyDescent="0.25">
      <c r="A4" s="6" t="s">
        <v>489</v>
      </c>
      <c r="B4" s="5" t="s">
        <v>1295</v>
      </c>
      <c r="C4" s="5" t="s">
        <v>490</v>
      </c>
      <c r="D4" s="5" t="s">
        <v>34</v>
      </c>
      <c r="E4" s="5">
        <v>2</v>
      </c>
      <c r="F4" s="5" t="s">
        <v>66</v>
      </c>
      <c r="G4" s="5" t="s">
        <v>67</v>
      </c>
      <c r="H4" s="5">
        <v>1</v>
      </c>
      <c r="I4" s="5">
        <v>30220460</v>
      </c>
      <c r="J4" s="5" t="s">
        <v>865</v>
      </c>
      <c r="K4" s="5" t="s">
        <v>486</v>
      </c>
      <c r="L4" s="5" t="s">
        <v>486</v>
      </c>
      <c r="M4" s="6" t="s">
        <v>486</v>
      </c>
      <c r="N4" s="6" t="s">
        <v>35</v>
      </c>
      <c r="O4" s="5" t="s">
        <v>34</v>
      </c>
      <c r="P4" s="5" t="s">
        <v>34</v>
      </c>
      <c r="Q4" s="5" t="s">
        <v>34</v>
      </c>
      <c r="R4" s="5" t="s">
        <v>34</v>
      </c>
      <c r="S4" s="5" t="s">
        <v>734</v>
      </c>
      <c r="T4" s="5" t="s">
        <v>64</v>
      </c>
      <c r="U4" s="5" t="s">
        <v>65</v>
      </c>
      <c r="V4" s="5" t="s">
        <v>31</v>
      </c>
      <c r="W4" s="5" t="s">
        <v>860</v>
      </c>
      <c r="X4" s="5" t="s">
        <v>863</v>
      </c>
      <c r="Y4" s="5" t="s">
        <v>864</v>
      </c>
      <c r="Z4" s="6" t="s">
        <v>62</v>
      </c>
      <c r="AA4" s="6" t="s">
        <v>35</v>
      </c>
      <c r="AB4" s="5" t="s">
        <v>34</v>
      </c>
      <c r="AC4" s="5" t="s">
        <v>34</v>
      </c>
      <c r="AD4" s="5" t="s">
        <v>34</v>
      </c>
      <c r="AE4" s="5" t="s">
        <v>34</v>
      </c>
      <c r="AF4" s="5" t="s">
        <v>34</v>
      </c>
      <c r="AG4" s="5" t="s">
        <v>34</v>
      </c>
      <c r="AH4" s="5" t="s">
        <v>34</v>
      </c>
      <c r="AI4" s="5" t="s">
        <v>34</v>
      </c>
      <c r="AJ4" s="5" t="s">
        <v>486</v>
      </c>
      <c r="AK4" s="5" t="s">
        <v>486</v>
      </c>
      <c r="AL4" s="5" t="s">
        <v>486</v>
      </c>
      <c r="AM4" s="6" t="s">
        <v>34</v>
      </c>
      <c r="AN4" s="6" t="s">
        <v>35</v>
      </c>
      <c r="AO4" s="5" t="s">
        <v>34</v>
      </c>
      <c r="AP4" s="5" t="s">
        <v>34</v>
      </c>
      <c r="AQ4" s="5" t="s">
        <v>34</v>
      </c>
      <c r="AR4" s="5" t="s">
        <v>34</v>
      </c>
      <c r="AS4" s="5" t="s">
        <v>34</v>
      </c>
      <c r="AT4" s="5" t="s">
        <v>34</v>
      </c>
    </row>
    <row r="5" spans="1:46" x14ac:dyDescent="0.25">
      <c r="A5" s="6" t="s">
        <v>491</v>
      </c>
      <c r="B5" s="5" t="s">
        <v>1296</v>
      </c>
      <c r="C5" s="3" t="s">
        <v>492</v>
      </c>
      <c r="D5" s="5" t="s">
        <v>1348</v>
      </c>
      <c r="E5" s="5">
        <v>3</v>
      </c>
      <c r="F5" s="3" t="s">
        <v>174</v>
      </c>
      <c r="G5" s="5" t="s">
        <v>30</v>
      </c>
      <c r="H5" s="5">
        <v>1</v>
      </c>
      <c r="I5" s="3">
        <v>29187528</v>
      </c>
      <c r="J5" s="3" t="s">
        <v>147</v>
      </c>
      <c r="K5" s="3" t="s">
        <v>486</v>
      </c>
      <c r="L5" s="3" t="s">
        <v>486</v>
      </c>
      <c r="M5" s="4" t="s">
        <v>486</v>
      </c>
      <c r="N5" s="6" t="s">
        <v>34</v>
      </c>
      <c r="O5" s="3" t="s">
        <v>35</v>
      </c>
      <c r="P5" s="3" t="s">
        <v>34</v>
      </c>
      <c r="Q5" s="5" t="s">
        <v>34</v>
      </c>
      <c r="R5" s="3" t="s">
        <v>486</v>
      </c>
      <c r="S5" s="3" t="s">
        <v>493</v>
      </c>
      <c r="T5" s="5" t="s">
        <v>494</v>
      </c>
      <c r="U5" s="5" t="s">
        <v>495</v>
      </c>
      <c r="V5" s="3" t="s">
        <v>31</v>
      </c>
      <c r="W5" s="3" t="s">
        <v>1141</v>
      </c>
      <c r="X5" s="3" t="s">
        <v>1144</v>
      </c>
      <c r="Y5" s="3" t="s">
        <v>1145</v>
      </c>
      <c r="Z5" s="4" t="s">
        <v>146</v>
      </c>
      <c r="AA5" s="6" t="s">
        <v>753</v>
      </c>
      <c r="AB5" s="3" t="s">
        <v>144</v>
      </c>
      <c r="AC5" s="3" t="s">
        <v>145</v>
      </c>
      <c r="AD5" s="5" t="s">
        <v>146</v>
      </c>
      <c r="AE5" s="3" t="s">
        <v>486</v>
      </c>
      <c r="AF5" s="3" t="s">
        <v>34</v>
      </c>
      <c r="AG5" s="5" t="s">
        <v>34</v>
      </c>
      <c r="AH5" s="5" t="s">
        <v>34</v>
      </c>
      <c r="AI5" s="3" t="s">
        <v>34</v>
      </c>
      <c r="AJ5" s="3" t="s">
        <v>486</v>
      </c>
      <c r="AK5" s="3" t="s">
        <v>486</v>
      </c>
      <c r="AL5" s="3" t="s">
        <v>486</v>
      </c>
      <c r="AM5" s="4" t="s">
        <v>34</v>
      </c>
      <c r="AN5" s="6" t="s">
        <v>34</v>
      </c>
      <c r="AO5" s="3" t="s">
        <v>35</v>
      </c>
      <c r="AP5" s="3" t="s">
        <v>34</v>
      </c>
      <c r="AQ5" s="5" t="s">
        <v>34</v>
      </c>
      <c r="AR5" s="3" t="s">
        <v>486</v>
      </c>
      <c r="AS5" s="3" t="s">
        <v>34</v>
      </c>
      <c r="AT5" s="5" t="s">
        <v>34</v>
      </c>
    </row>
    <row r="6" spans="1:46" x14ac:dyDescent="0.25">
      <c r="A6" s="6" t="s">
        <v>496</v>
      </c>
      <c r="B6" s="5" t="s">
        <v>1297</v>
      </c>
      <c r="C6" s="5" t="s">
        <v>1255</v>
      </c>
      <c r="D6" s="5" t="s">
        <v>1349</v>
      </c>
      <c r="E6" s="5">
        <v>4</v>
      </c>
      <c r="F6" s="5" t="s">
        <v>29</v>
      </c>
      <c r="G6" s="5" t="s">
        <v>30</v>
      </c>
      <c r="H6" s="5">
        <v>1</v>
      </c>
      <c r="I6" s="5">
        <v>32349126</v>
      </c>
      <c r="J6" s="5" t="s">
        <v>781</v>
      </c>
      <c r="K6" s="5" t="s">
        <v>486</v>
      </c>
      <c r="L6" s="5" t="s">
        <v>486</v>
      </c>
      <c r="M6" s="6" t="s">
        <v>486</v>
      </c>
      <c r="N6" s="6" t="s">
        <v>35</v>
      </c>
      <c r="O6" s="5" t="s">
        <v>486</v>
      </c>
      <c r="P6" s="5" t="s">
        <v>486</v>
      </c>
      <c r="Q6" s="5" t="s">
        <v>34</v>
      </c>
      <c r="R6" s="5" t="s">
        <v>34</v>
      </c>
      <c r="S6" s="5" t="s">
        <v>1205</v>
      </c>
      <c r="T6" s="5" t="s">
        <v>497</v>
      </c>
      <c r="U6" s="5" t="s">
        <v>498</v>
      </c>
      <c r="V6" s="5" t="s">
        <v>54</v>
      </c>
      <c r="W6" s="5" t="s">
        <v>772</v>
      </c>
      <c r="X6" s="5" t="s">
        <v>775</v>
      </c>
      <c r="Y6" s="5" t="s">
        <v>776</v>
      </c>
      <c r="Z6" s="6" t="s">
        <v>31</v>
      </c>
      <c r="AA6" s="6" t="s">
        <v>1256</v>
      </c>
      <c r="AB6" s="5" t="s">
        <v>494</v>
      </c>
      <c r="AC6" s="5" t="s">
        <v>1257</v>
      </c>
      <c r="AD6" s="5" t="s">
        <v>54</v>
      </c>
      <c r="AE6" s="5" t="s">
        <v>731</v>
      </c>
      <c r="AF6" s="5" t="s">
        <v>36</v>
      </c>
      <c r="AG6" s="5" t="s">
        <v>37</v>
      </c>
      <c r="AH6" s="5" t="s">
        <v>54</v>
      </c>
      <c r="AI6" s="5" t="s">
        <v>34</v>
      </c>
      <c r="AJ6" s="5" t="s">
        <v>486</v>
      </c>
      <c r="AK6" s="5" t="s">
        <v>486</v>
      </c>
      <c r="AL6" s="5" t="s">
        <v>486</v>
      </c>
      <c r="AM6" s="6" t="s">
        <v>34</v>
      </c>
      <c r="AN6" s="6" t="s">
        <v>35</v>
      </c>
      <c r="AO6" s="5" t="s">
        <v>34</v>
      </c>
      <c r="AP6" s="5" t="s">
        <v>486</v>
      </c>
      <c r="AQ6" s="5" t="s">
        <v>34</v>
      </c>
      <c r="AR6" s="5" t="s">
        <v>34</v>
      </c>
      <c r="AS6" s="5" t="s">
        <v>34</v>
      </c>
      <c r="AT6" s="5" t="s">
        <v>34</v>
      </c>
    </row>
    <row r="7" spans="1:46" x14ac:dyDescent="0.25">
      <c r="A7" s="6" t="s">
        <v>496</v>
      </c>
      <c r="B7" s="5" t="s">
        <v>1298</v>
      </c>
      <c r="C7" s="5" t="s">
        <v>500</v>
      </c>
      <c r="D7" s="5" t="s">
        <v>1350</v>
      </c>
      <c r="E7" s="5">
        <v>3</v>
      </c>
      <c r="F7" s="5" t="s">
        <v>44</v>
      </c>
      <c r="G7" s="5" t="s">
        <v>501</v>
      </c>
      <c r="H7" s="5">
        <v>1</v>
      </c>
      <c r="I7" s="5">
        <v>30808705</v>
      </c>
      <c r="J7" s="5" t="s">
        <v>1258</v>
      </c>
      <c r="K7" s="5" t="s">
        <v>486</v>
      </c>
      <c r="L7" s="5" t="s">
        <v>486</v>
      </c>
      <c r="M7" s="6" t="s">
        <v>486</v>
      </c>
      <c r="N7" s="6" t="s">
        <v>35</v>
      </c>
      <c r="O7" s="5" t="s">
        <v>1259</v>
      </c>
      <c r="P7" s="5">
        <v>643964</v>
      </c>
      <c r="Q7" s="5" t="s">
        <v>502</v>
      </c>
      <c r="R7" s="5" t="s">
        <v>503</v>
      </c>
      <c r="S7" s="5" t="s">
        <v>1260</v>
      </c>
      <c r="T7" s="5" t="s">
        <v>504</v>
      </c>
      <c r="U7" s="5" t="s">
        <v>41</v>
      </c>
      <c r="V7" s="5" t="s">
        <v>31</v>
      </c>
      <c r="W7" s="5" t="s">
        <v>797</v>
      </c>
      <c r="X7" s="5" t="s">
        <v>800</v>
      </c>
      <c r="Y7" s="5" t="s">
        <v>801</v>
      </c>
      <c r="Z7" s="6" t="s">
        <v>146</v>
      </c>
      <c r="AA7" s="6" t="s">
        <v>35</v>
      </c>
      <c r="AB7" s="5" t="s">
        <v>35</v>
      </c>
      <c r="AC7" s="5" t="s">
        <v>34</v>
      </c>
      <c r="AD7" s="5" t="s">
        <v>34</v>
      </c>
      <c r="AE7" s="5" t="s">
        <v>34</v>
      </c>
      <c r="AF7" s="5" t="s">
        <v>35</v>
      </c>
      <c r="AG7" s="5" t="s">
        <v>34</v>
      </c>
      <c r="AH7" s="5" t="s">
        <v>34</v>
      </c>
      <c r="AI7" s="5" t="s">
        <v>34</v>
      </c>
      <c r="AJ7" s="5" t="s">
        <v>486</v>
      </c>
      <c r="AK7" s="5" t="s">
        <v>486</v>
      </c>
      <c r="AL7" s="5" t="s">
        <v>486</v>
      </c>
      <c r="AM7" s="6" t="s">
        <v>34</v>
      </c>
      <c r="AN7" s="6" t="s">
        <v>35</v>
      </c>
      <c r="AO7" s="5" t="s">
        <v>35</v>
      </c>
      <c r="AP7" s="5" t="s">
        <v>34</v>
      </c>
      <c r="AQ7" s="5" t="s">
        <v>34</v>
      </c>
      <c r="AR7" s="5" t="s">
        <v>34</v>
      </c>
      <c r="AS7" s="5" t="s">
        <v>35</v>
      </c>
      <c r="AT7" s="5" t="s">
        <v>34</v>
      </c>
    </row>
    <row r="8" spans="1:46" x14ac:dyDescent="0.25">
      <c r="A8" s="6" t="s">
        <v>505</v>
      </c>
      <c r="B8" s="5" t="s">
        <v>1299</v>
      </c>
      <c r="C8" s="5" t="s">
        <v>506</v>
      </c>
      <c r="D8" s="5" t="s">
        <v>1351</v>
      </c>
      <c r="E8" s="5">
        <v>2</v>
      </c>
      <c r="F8" s="5" t="s">
        <v>29</v>
      </c>
      <c r="G8" s="5" t="s">
        <v>30</v>
      </c>
      <c r="H8" s="5">
        <v>3</v>
      </c>
      <c r="I8" s="6">
        <v>26504167</v>
      </c>
      <c r="J8" s="6" t="s">
        <v>507</v>
      </c>
      <c r="K8" s="6">
        <v>33033181</v>
      </c>
      <c r="L8" s="6" t="s">
        <v>508</v>
      </c>
      <c r="M8" s="6">
        <v>29417057</v>
      </c>
      <c r="N8" s="6" t="s">
        <v>1261</v>
      </c>
      <c r="O8" s="5" t="s">
        <v>486</v>
      </c>
      <c r="P8" s="5" t="s">
        <v>34</v>
      </c>
      <c r="Q8" s="5" t="s">
        <v>34</v>
      </c>
      <c r="R8" s="5" t="s">
        <v>34</v>
      </c>
      <c r="S8" s="5" t="s">
        <v>732</v>
      </c>
      <c r="T8" s="5" t="s">
        <v>47</v>
      </c>
      <c r="U8" s="5" t="s">
        <v>48</v>
      </c>
      <c r="V8" s="6" t="s">
        <v>31</v>
      </c>
      <c r="W8" s="6" t="s">
        <v>733</v>
      </c>
      <c r="X8" s="6" t="s">
        <v>52</v>
      </c>
      <c r="Y8" s="6" t="s">
        <v>53</v>
      </c>
      <c r="Z8" s="6" t="s">
        <v>31</v>
      </c>
      <c r="AA8" s="6" t="s">
        <v>35</v>
      </c>
      <c r="AB8" s="5" t="s">
        <v>486</v>
      </c>
      <c r="AC8" s="5" t="s">
        <v>34</v>
      </c>
      <c r="AD8" s="5" t="s">
        <v>34</v>
      </c>
      <c r="AE8" s="5" t="s">
        <v>34</v>
      </c>
      <c r="AF8" s="5" t="s">
        <v>34</v>
      </c>
      <c r="AG8" s="5" t="s">
        <v>34</v>
      </c>
      <c r="AH8" s="5" t="s">
        <v>34</v>
      </c>
      <c r="AI8" s="6" t="s">
        <v>34</v>
      </c>
      <c r="AJ8" s="6" t="s">
        <v>34</v>
      </c>
      <c r="AK8" s="6" t="s">
        <v>34</v>
      </c>
      <c r="AL8" s="6" t="s">
        <v>34</v>
      </c>
      <c r="AM8" s="6" t="s">
        <v>34</v>
      </c>
      <c r="AN8" s="6" t="s">
        <v>35</v>
      </c>
      <c r="AO8" s="5" t="s">
        <v>486</v>
      </c>
      <c r="AP8" s="5" t="s">
        <v>34</v>
      </c>
      <c r="AQ8" s="5" t="s">
        <v>34</v>
      </c>
      <c r="AR8" s="5" t="s">
        <v>34</v>
      </c>
      <c r="AS8" s="5" t="s">
        <v>34</v>
      </c>
      <c r="AT8" s="5" t="s">
        <v>34</v>
      </c>
    </row>
    <row r="9" spans="1:46" x14ac:dyDescent="0.25">
      <c r="A9" s="6" t="s">
        <v>496</v>
      </c>
      <c r="B9" s="5" t="s">
        <v>1300</v>
      </c>
      <c r="C9" s="5" t="s">
        <v>509</v>
      </c>
      <c r="D9" s="5" t="s">
        <v>1352</v>
      </c>
      <c r="E9" s="5">
        <v>2</v>
      </c>
      <c r="F9" s="5" t="s">
        <v>29</v>
      </c>
      <c r="G9" s="5" t="s">
        <v>30</v>
      </c>
      <c r="H9" s="5">
        <v>1</v>
      </c>
      <c r="I9" s="5">
        <v>32349126</v>
      </c>
      <c r="J9" s="5" t="s">
        <v>1262</v>
      </c>
      <c r="K9" s="5" t="s">
        <v>486</v>
      </c>
      <c r="L9" s="5" t="s">
        <v>486</v>
      </c>
      <c r="M9" s="6" t="s">
        <v>486</v>
      </c>
      <c r="N9" s="6" t="s">
        <v>35</v>
      </c>
      <c r="O9" s="5" t="s">
        <v>486</v>
      </c>
      <c r="P9" s="5" t="s">
        <v>486</v>
      </c>
      <c r="Q9" s="5" t="s">
        <v>34</v>
      </c>
      <c r="R9" s="5" t="s">
        <v>34</v>
      </c>
      <c r="S9" s="5" t="s">
        <v>733</v>
      </c>
      <c r="T9" s="5" t="s">
        <v>52</v>
      </c>
      <c r="U9" s="5" t="s">
        <v>53</v>
      </c>
      <c r="V9" s="5" t="s">
        <v>31</v>
      </c>
      <c r="W9" s="5" t="s">
        <v>441</v>
      </c>
      <c r="X9" s="5" t="s">
        <v>1263</v>
      </c>
      <c r="Y9" s="5" t="s">
        <v>1264</v>
      </c>
      <c r="Z9" s="6" t="s">
        <v>31</v>
      </c>
      <c r="AA9" s="6" t="s">
        <v>35</v>
      </c>
      <c r="AB9" s="5" t="s">
        <v>486</v>
      </c>
      <c r="AC9" s="5" t="s">
        <v>34</v>
      </c>
      <c r="AD9" s="5" t="s">
        <v>34</v>
      </c>
      <c r="AE9" s="5" t="s">
        <v>34</v>
      </c>
      <c r="AF9" s="5" t="s">
        <v>34</v>
      </c>
      <c r="AG9" s="5" t="s">
        <v>34</v>
      </c>
      <c r="AH9" s="5" t="s">
        <v>34</v>
      </c>
      <c r="AI9" s="5" t="s">
        <v>34</v>
      </c>
      <c r="AJ9" s="5" t="s">
        <v>486</v>
      </c>
      <c r="AK9" s="5" t="s">
        <v>486</v>
      </c>
      <c r="AL9" s="5" t="s">
        <v>486</v>
      </c>
      <c r="AM9" s="6" t="s">
        <v>34</v>
      </c>
      <c r="AN9" s="6" t="s">
        <v>35</v>
      </c>
      <c r="AO9" s="5" t="s">
        <v>486</v>
      </c>
      <c r="AP9" s="5" t="s">
        <v>34</v>
      </c>
      <c r="AQ9" s="5" t="s">
        <v>34</v>
      </c>
      <c r="AR9" s="5" t="s">
        <v>34</v>
      </c>
      <c r="AS9" s="5" t="s">
        <v>34</v>
      </c>
      <c r="AT9" s="5" t="s">
        <v>34</v>
      </c>
    </row>
    <row r="10" spans="1:46" x14ac:dyDescent="0.25">
      <c r="A10" s="6" t="s">
        <v>510</v>
      </c>
      <c r="B10" s="5" t="s">
        <v>1301</v>
      </c>
      <c r="C10" s="5" t="s">
        <v>511</v>
      </c>
      <c r="D10" s="5" t="s">
        <v>1353</v>
      </c>
      <c r="E10" s="5">
        <v>2</v>
      </c>
      <c r="F10" s="5" t="s">
        <v>57</v>
      </c>
      <c r="G10" s="5" t="s">
        <v>512</v>
      </c>
      <c r="H10" s="5">
        <v>1</v>
      </c>
      <c r="I10" s="5">
        <v>29858488</v>
      </c>
      <c r="J10" s="5" t="s">
        <v>1265</v>
      </c>
      <c r="K10" s="5" t="s">
        <v>486</v>
      </c>
      <c r="L10" s="5" t="s">
        <v>486</v>
      </c>
      <c r="M10" s="6" t="s">
        <v>486</v>
      </c>
      <c r="N10" s="6" t="s">
        <v>35</v>
      </c>
      <c r="O10" s="5" t="s">
        <v>35</v>
      </c>
      <c r="P10" s="5" t="s">
        <v>34</v>
      </c>
      <c r="Q10" s="5" t="s">
        <v>34</v>
      </c>
      <c r="R10" s="5" t="s">
        <v>34</v>
      </c>
      <c r="S10" s="5" t="s">
        <v>1206</v>
      </c>
      <c r="T10" s="5" t="s">
        <v>336</v>
      </c>
      <c r="U10" s="5" t="s">
        <v>337</v>
      </c>
      <c r="V10" s="5" t="s">
        <v>31</v>
      </c>
      <c r="W10" s="5" t="s">
        <v>423</v>
      </c>
      <c r="X10" s="5" t="s">
        <v>1266</v>
      </c>
      <c r="Y10" s="5" t="s">
        <v>1267</v>
      </c>
      <c r="Z10" s="6" t="s">
        <v>34</v>
      </c>
      <c r="AA10" s="6" t="s">
        <v>35</v>
      </c>
      <c r="AB10" s="5" t="s">
        <v>35</v>
      </c>
      <c r="AC10" s="5" t="s">
        <v>34</v>
      </c>
      <c r="AD10" s="5" t="s">
        <v>34</v>
      </c>
      <c r="AE10" s="5" t="s">
        <v>34</v>
      </c>
      <c r="AF10" s="5" t="s">
        <v>35</v>
      </c>
      <c r="AG10" s="5" t="s">
        <v>34</v>
      </c>
      <c r="AH10" s="5" t="s">
        <v>34</v>
      </c>
      <c r="AI10" s="5" t="s">
        <v>34</v>
      </c>
      <c r="AJ10" s="5" t="s">
        <v>486</v>
      </c>
      <c r="AK10" s="5" t="s">
        <v>486</v>
      </c>
      <c r="AL10" s="5" t="s">
        <v>486</v>
      </c>
      <c r="AM10" s="6" t="s">
        <v>34</v>
      </c>
      <c r="AN10" s="6" t="s">
        <v>35</v>
      </c>
      <c r="AO10" s="5" t="s">
        <v>35</v>
      </c>
      <c r="AP10" s="5" t="s">
        <v>34</v>
      </c>
      <c r="AQ10" s="5" t="s">
        <v>34</v>
      </c>
      <c r="AR10" s="5" t="s">
        <v>34</v>
      </c>
      <c r="AS10" s="5" t="s">
        <v>35</v>
      </c>
      <c r="AT10" s="5" t="s">
        <v>34</v>
      </c>
    </row>
    <row r="11" spans="1:46" x14ac:dyDescent="0.25">
      <c r="A11" s="6" t="s">
        <v>514</v>
      </c>
      <c r="B11" s="5" t="s">
        <v>1302</v>
      </c>
      <c r="C11" s="5" t="s">
        <v>515</v>
      </c>
      <c r="D11" s="5" t="s">
        <v>34</v>
      </c>
      <c r="E11" s="5">
        <v>2</v>
      </c>
      <c r="F11" s="5" t="s">
        <v>86</v>
      </c>
      <c r="G11" s="5" t="s">
        <v>80</v>
      </c>
      <c r="H11" s="5">
        <v>1</v>
      </c>
      <c r="I11" s="5">
        <v>16751624</v>
      </c>
      <c r="J11" s="5" t="s">
        <v>520</v>
      </c>
      <c r="K11" s="5" t="s">
        <v>486</v>
      </c>
      <c r="L11" s="5" t="s">
        <v>486</v>
      </c>
      <c r="M11" s="6" t="s">
        <v>486</v>
      </c>
      <c r="N11" s="6" t="s">
        <v>35</v>
      </c>
      <c r="O11" s="5" t="s">
        <v>34</v>
      </c>
      <c r="P11" s="5" t="s">
        <v>34</v>
      </c>
      <c r="Q11" s="5" t="s">
        <v>34</v>
      </c>
      <c r="R11" s="5" t="s">
        <v>34</v>
      </c>
      <c r="S11" s="5" t="s">
        <v>516</v>
      </c>
      <c r="T11" s="5" t="s">
        <v>517</v>
      </c>
      <c r="U11" s="5" t="s">
        <v>518</v>
      </c>
      <c r="V11" s="5" t="s">
        <v>519</v>
      </c>
      <c r="W11" s="5" t="s">
        <v>1268</v>
      </c>
      <c r="X11" s="5" t="s">
        <v>1269</v>
      </c>
      <c r="Y11" s="5" t="s">
        <v>1270</v>
      </c>
      <c r="Z11" s="6" t="s">
        <v>31</v>
      </c>
      <c r="AA11" s="6" t="s">
        <v>35</v>
      </c>
      <c r="AB11" s="5" t="s">
        <v>34</v>
      </c>
      <c r="AC11" s="5" t="s">
        <v>34</v>
      </c>
      <c r="AD11" s="5" t="s">
        <v>34</v>
      </c>
      <c r="AE11" s="5" t="s">
        <v>34</v>
      </c>
      <c r="AF11" s="5" t="s">
        <v>34</v>
      </c>
      <c r="AG11" s="5" t="s">
        <v>34</v>
      </c>
      <c r="AH11" s="5" t="s">
        <v>34</v>
      </c>
      <c r="AI11" s="5" t="s">
        <v>34</v>
      </c>
      <c r="AJ11" s="5" t="s">
        <v>486</v>
      </c>
      <c r="AK11" s="5" t="s">
        <v>486</v>
      </c>
      <c r="AL11" s="5" t="s">
        <v>486</v>
      </c>
      <c r="AM11" s="6" t="s">
        <v>34</v>
      </c>
      <c r="AN11" s="6" t="s">
        <v>35</v>
      </c>
      <c r="AO11" s="5" t="s">
        <v>34</v>
      </c>
      <c r="AP11" s="5" t="s">
        <v>34</v>
      </c>
      <c r="AQ11" s="5" t="s">
        <v>34</v>
      </c>
      <c r="AR11" s="5" t="s">
        <v>34</v>
      </c>
      <c r="AS11" s="5" t="s">
        <v>34</v>
      </c>
      <c r="AT11" s="5" t="s">
        <v>34</v>
      </c>
    </row>
    <row r="12" spans="1:46" x14ac:dyDescent="0.25">
      <c r="A12" s="6" t="s">
        <v>514</v>
      </c>
      <c r="B12" s="5" t="s">
        <v>1303</v>
      </c>
      <c r="C12" s="5" t="s">
        <v>1207</v>
      </c>
      <c r="D12" s="5" t="s">
        <v>34</v>
      </c>
      <c r="E12" s="5">
        <v>2</v>
      </c>
      <c r="F12" s="5" t="s">
        <v>66</v>
      </c>
      <c r="G12" s="5" t="s">
        <v>80</v>
      </c>
      <c r="H12" s="5">
        <v>1</v>
      </c>
      <c r="I12" s="5">
        <v>16751624</v>
      </c>
      <c r="J12" s="5" t="s">
        <v>520</v>
      </c>
      <c r="K12" s="5" t="s">
        <v>486</v>
      </c>
      <c r="L12" s="5" t="s">
        <v>486</v>
      </c>
      <c r="M12" s="6" t="s">
        <v>486</v>
      </c>
      <c r="N12" s="6" t="s">
        <v>35</v>
      </c>
      <c r="O12" s="5" t="s">
        <v>34</v>
      </c>
      <c r="P12" s="5" t="s">
        <v>34</v>
      </c>
      <c r="Q12" s="5" t="s">
        <v>34</v>
      </c>
      <c r="R12" s="5" t="s">
        <v>34</v>
      </c>
      <c r="S12" s="5" t="s">
        <v>521</v>
      </c>
      <c r="T12" s="5" t="s">
        <v>522</v>
      </c>
      <c r="U12" s="5" t="s">
        <v>523</v>
      </c>
      <c r="V12" s="5" t="s">
        <v>778</v>
      </c>
      <c r="W12" s="5" t="s">
        <v>1271</v>
      </c>
      <c r="X12" s="5" t="s">
        <v>1272</v>
      </c>
      <c r="Y12" s="5" t="s">
        <v>1273</v>
      </c>
      <c r="Z12" s="6" t="s">
        <v>31</v>
      </c>
      <c r="AA12" s="6" t="s">
        <v>35</v>
      </c>
      <c r="AB12" s="5" t="s">
        <v>34</v>
      </c>
      <c r="AC12" s="5" t="s">
        <v>34</v>
      </c>
      <c r="AD12" s="5" t="s">
        <v>34</v>
      </c>
      <c r="AE12" s="5" t="s">
        <v>34</v>
      </c>
      <c r="AF12" s="5" t="s">
        <v>34</v>
      </c>
      <c r="AG12" s="5" t="s">
        <v>34</v>
      </c>
      <c r="AH12" s="5" t="s">
        <v>34</v>
      </c>
      <c r="AI12" s="5" t="s">
        <v>486</v>
      </c>
      <c r="AJ12" s="5" t="s">
        <v>486</v>
      </c>
      <c r="AK12" s="5" t="s">
        <v>486</v>
      </c>
      <c r="AL12" s="5" t="s">
        <v>486</v>
      </c>
      <c r="AM12" s="6" t="s">
        <v>34</v>
      </c>
      <c r="AN12" s="6" t="s">
        <v>35</v>
      </c>
      <c r="AO12" s="5" t="s">
        <v>34</v>
      </c>
      <c r="AP12" s="5" t="s">
        <v>34</v>
      </c>
      <c r="AQ12" s="5" t="s">
        <v>34</v>
      </c>
      <c r="AR12" s="5" t="s">
        <v>34</v>
      </c>
      <c r="AS12" s="5" t="s">
        <v>34</v>
      </c>
      <c r="AT12" s="5" t="s">
        <v>34</v>
      </c>
    </row>
    <row r="13" spans="1:46" x14ac:dyDescent="0.25">
      <c r="A13" s="6" t="s">
        <v>524</v>
      </c>
      <c r="B13" s="5" t="s">
        <v>1304</v>
      </c>
      <c r="C13" s="5" t="s">
        <v>525</v>
      </c>
      <c r="D13" s="5" t="s">
        <v>1354</v>
      </c>
      <c r="E13" s="5">
        <v>2</v>
      </c>
      <c r="F13" s="5" t="s">
        <v>66</v>
      </c>
      <c r="G13" s="5" t="s">
        <v>80</v>
      </c>
      <c r="H13" s="5">
        <v>1</v>
      </c>
      <c r="I13" s="5">
        <v>24879156</v>
      </c>
      <c r="J13" s="5" t="s">
        <v>1088</v>
      </c>
      <c r="K13" s="5" t="s">
        <v>486</v>
      </c>
      <c r="L13" s="5" t="s">
        <v>486</v>
      </c>
      <c r="M13" s="6" t="s">
        <v>486</v>
      </c>
      <c r="N13" s="6" t="s">
        <v>35</v>
      </c>
      <c r="O13" s="5" t="s">
        <v>34</v>
      </c>
      <c r="P13" s="5" t="s">
        <v>486</v>
      </c>
      <c r="Q13" s="5" t="s">
        <v>34</v>
      </c>
      <c r="R13" s="5" t="s">
        <v>34</v>
      </c>
      <c r="S13" s="5" t="s">
        <v>749</v>
      </c>
      <c r="T13" s="5" t="s">
        <v>128</v>
      </c>
      <c r="U13" s="5" t="s">
        <v>129</v>
      </c>
      <c r="V13" s="5" t="s">
        <v>76</v>
      </c>
      <c r="W13" s="5" t="s">
        <v>1109</v>
      </c>
      <c r="X13" s="5" t="s">
        <v>1111</v>
      </c>
      <c r="Y13" s="5" t="s">
        <v>1112</v>
      </c>
      <c r="Z13" s="6" t="s">
        <v>31</v>
      </c>
      <c r="AA13" s="6" t="s">
        <v>35</v>
      </c>
      <c r="AB13" s="5" t="s">
        <v>34</v>
      </c>
      <c r="AC13" s="5" t="s">
        <v>486</v>
      </c>
      <c r="AD13" s="5" t="s">
        <v>34</v>
      </c>
      <c r="AE13" s="5" t="s">
        <v>34</v>
      </c>
      <c r="AF13" s="5" t="s">
        <v>34</v>
      </c>
      <c r="AG13" s="5" t="s">
        <v>34</v>
      </c>
      <c r="AH13" s="5" t="s">
        <v>34</v>
      </c>
      <c r="AI13" s="5" t="s">
        <v>34</v>
      </c>
      <c r="AJ13" s="5" t="s">
        <v>486</v>
      </c>
      <c r="AK13" s="5" t="s">
        <v>486</v>
      </c>
      <c r="AL13" s="5" t="s">
        <v>486</v>
      </c>
      <c r="AM13" s="6" t="s">
        <v>34</v>
      </c>
      <c r="AN13" s="6" t="s">
        <v>35</v>
      </c>
      <c r="AO13" s="5" t="s">
        <v>34</v>
      </c>
      <c r="AP13" s="5" t="s">
        <v>486</v>
      </c>
      <c r="AQ13" s="5" t="s">
        <v>34</v>
      </c>
      <c r="AR13" s="5" t="s">
        <v>34</v>
      </c>
      <c r="AS13" s="5" t="s">
        <v>34</v>
      </c>
      <c r="AT13" s="5" t="s">
        <v>34</v>
      </c>
    </row>
    <row r="14" spans="1:46" x14ac:dyDescent="0.25">
      <c r="A14" s="6" t="s">
        <v>524</v>
      </c>
      <c r="B14" s="5" t="s">
        <v>1305</v>
      </c>
      <c r="C14" s="5" t="s">
        <v>1208</v>
      </c>
      <c r="D14" s="5" t="s">
        <v>1355</v>
      </c>
      <c r="E14" s="5">
        <v>2</v>
      </c>
      <c r="F14" s="5" t="s">
        <v>113</v>
      </c>
      <c r="G14" s="5" t="s">
        <v>80</v>
      </c>
      <c r="H14" s="5">
        <v>1</v>
      </c>
      <c r="I14" s="5">
        <v>24879156</v>
      </c>
      <c r="J14" s="5" t="s">
        <v>1088</v>
      </c>
      <c r="K14" s="5" t="s">
        <v>486</v>
      </c>
      <c r="L14" s="5" t="s">
        <v>486</v>
      </c>
      <c r="M14" s="6" t="s">
        <v>486</v>
      </c>
      <c r="N14" s="6" t="s">
        <v>35</v>
      </c>
      <c r="O14" s="5" t="s">
        <v>34</v>
      </c>
      <c r="P14" s="5" t="s">
        <v>34</v>
      </c>
      <c r="Q14" s="5" t="s">
        <v>34</v>
      </c>
      <c r="R14" s="5" t="s">
        <v>34</v>
      </c>
      <c r="S14" s="5" t="s">
        <v>1209</v>
      </c>
      <c r="T14" s="5" t="s">
        <v>1210</v>
      </c>
      <c r="U14" s="5" t="s">
        <v>134</v>
      </c>
      <c r="V14" s="5" t="s">
        <v>31</v>
      </c>
      <c r="W14" s="5" t="s">
        <v>1090</v>
      </c>
      <c r="X14" s="5" t="s">
        <v>1091</v>
      </c>
      <c r="Y14" s="5" t="s">
        <v>1093</v>
      </c>
      <c r="Z14" s="6" t="s">
        <v>130</v>
      </c>
      <c r="AA14" s="6" t="s">
        <v>35</v>
      </c>
      <c r="AB14" s="5" t="s">
        <v>34</v>
      </c>
      <c r="AC14" s="5" t="s">
        <v>34</v>
      </c>
      <c r="AD14" s="5" t="s">
        <v>34</v>
      </c>
      <c r="AE14" s="5" t="s">
        <v>34</v>
      </c>
      <c r="AF14" s="5" t="s">
        <v>34</v>
      </c>
      <c r="AG14" s="5" t="s">
        <v>34</v>
      </c>
      <c r="AH14" s="5" t="s">
        <v>34</v>
      </c>
      <c r="AI14" s="5" t="s">
        <v>34</v>
      </c>
      <c r="AJ14" s="5" t="s">
        <v>486</v>
      </c>
      <c r="AK14" s="5" t="s">
        <v>486</v>
      </c>
      <c r="AL14" s="5" t="s">
        <v>486</v>
      </c>
      <c r="AM14" s="6" t="s">
        <v>34</v>
      </c>
      <c r="AN14" s="6" t="s">
        <v>35</v>
      </c>
      <c r="AO14" s="5" t="s">
        <v>34</v>
      </c>
      <c r="AP14" s="5" t="s">
        <v>34</v>
      </c>
      <c r="AQ14" s="5" t="s">
        <v>34</v>
      </c>
      <c r="AR14" s="5" t="s">
        <v>34</v>
      </c>
      <c r="AS14" s="5" t="s">
        <v>34</v>
      </c>
      <c r="AT14" s="5" t="s">
        <v>34</v>
      </c>
    </row>
    <row r="15" spans="1:46" x14ac:dyDescent="0.25">
      <c r="A15" s="6" t="s">
        <v>524</v>
      </c>
      <c r="B15" s="5" t="s">
        <v>1306</v>
      </c>
      <c r="C15" s="5" t="s">
        <v>1211</v>
      </c>
      <c r="D15" s="5" t="s">
        <v>34</v>
      </c>
      <c r="E15" s="5">
        <v>2</v>
      </c>
      <c r="F15" s="5" t="s">
        <v>86</v>
      </c>
      <c r="G15" s="5" t="s">
        <v>80</v>
      </c>
      <c r="H15" s="5">
        <v>1</v>
      </c>
      <c r="I15" s="5">
        <v>24879156</v>
      </c>
      <c r="J15" s="5" t="s">
        <v>1100</v>
      </c>
      <c r="K15" s="5" t="s">
        <v>486</v>
      </c>
      <c r="L15" s="5" t="s">
        <v>486</v>
      </c>
      <c r="M15" s="6" t="s">
        <v>486</v>
      </c>
      <c r="N15" s="6" t="s">
        <v>35</v>
      </c>
      <c r="O15" s="5" t="s">
        <v>34</v>
      </c>
      <c r="P15" s="5" t="s">
        <v>34</v>
      </c>
      <c r="Q15" s="5" t="s">
        <v>34</v>
      </c>
      <c r="R15" s="5" t="s">
        <v>34</v>
      </c>
      <c r="S15" s="5" t="s">
        <v>751</v>
      </c>
      <c r="T15" s="5" t="s">
        <v>131</v>
      </c>
      <c r="U15" s="5" t="s">
        <v>1212</v>
      </c>
      <c r="V15" s="5" t="s">
        <v>130</v>
      </c>
      <c r="W15" s="5" t="s">
        <v>1096</v>
      </c>
      <c r="X15" s="5" t="s">
        <v>1097</v>
      </c>
      <c r="Y15" s="5" t="s">
        <v>1099</v>
      </c>
      <c r="Z15" s="6" t="s">
        <v>76</v>
      </c>
      <c r="AA15" s="6" t="s">
        <v>35</v>
      </c>
      <c r="AB15" s="5" t="s">
        <v>34</v>
      </c>
      <c r="AC15" s="5" t="s">
        <v>34</v>
      </c>
      <c r="AD15" s="5" t="s">
        <v>34</v>
      </c>
      <c r="AE15" s="5" t="s">
        <v>34</v>
      </c>
      <c r="AF15" s="5" t="s">
        <v>34</v>
      </c>
      <c r="AG15" s="5" t="s">
        <v>34</v>
      </c>
      <c r="AH15" s="5" t="s">
        <v>34</v>
      </c>
      <c r="AI15" s="5" t="s">
        <v>34</v>
      </c>
      <c r="AJ15" s="5" t="s">
        <v>486</v>
      </c>
      <c r="AK15" s="5" t="s">
        <v>486</v>
      </c>
      <c r="AL15" s="5" t="s">
        <v>486</v>
      </c>
      <c r="AM15" s="6" t="s">
        <v>34</v>
      </c>
      <c r="AN15" s="6" t="s">
        <v>35</v>
      </c>
      <c r="AO15" s="5" t="s">
        <v>34</v>
      </c>
      <c r="AP15" s="5" t="s">
        <v>34</v>
      </c>
      <c r="AQ15" s="5" t="s">
        <v>34</v>
      </c>
      <c r="AR15" s="5" t="s">
        <v>34</v>
      </c>
      <c r="AS15" s="5" t="s">
        <v>34</v>
      </c>
      <c r="AT15" s="5" t="s">
        <v>34</v>
      </c>
    </row>
    <row r="16" spans="1:46" x14ac:dyDescent="0.25">
      <c r="A16" s="6" t="s">
        <v>524</v>
      </c>
      <c r="B16" s="5" t="s">
        <v>1307</v>
      </c>
      <c r="C16" s="5" t="s">
        <v>528</v>
      </c>
      <c r="D16" s="5" t="s">
        <v>34</v>
      </c>
      <c r="E16" s="5">
        <v>2</v>
      </c>
      <c r="F16" s="5" t="s">
        <v>66</v>
      </c>
      <c r="G16" s="5" t="s">
        <v>80</v>
      </c>
      <c r="H16" s="5">
        <v>1</v>
      </c>
      <c r="I16" s="5">
        <v>24879156</v>
      </c>
      <c r="J16" s="5" t="s">
        <v>1100</v>
      </c>
      <c r="K16" s="5" t="s">
        <v>486</v>
      </c>
      <c r="L16" s="5" t="s">
        <v>486</v>
      </c>
      <c r="M16" s="6" t="s">
        <v>486</v>
      </c>
      <c r="N16" s="6" t="s">
        <v>35</v>
      </c>
      <c r="O16" s="5" t="s">
        <v>34</v>
      </c>
      <c r="P16" s="5" t="s">
        <v>34</v>
      </c>
      <c r="Q16" s="5" t="s">
        <v>34</v>
      </c>
      <c r="R16" s="5" t="s">
        <v>34</v>
      </c>
      <c r="S16" s="5" t="s">
        <v>750</v>
      </c>
      <c r="T16" s="5" t="s">
        <v>132</v>
      </c>
      <c r="U16" s="5" t="s">
        <v>133</v>
      </c>
      <c r="V16" s="5" t="s">
        <v>76</v>
      </c>
      <c r="W16" s="5" t="s">
        <v>1109</v>
      </c>
      <c r="X16" s="5" t="s">
        <v>1111</v>
      </c>
      <c r="Y16" s="5" t="s">
        <v>1112</v>
      </c>
      <c r="Z16" s="6" t="s">
        <v>31</v>
      </c>
      <c r="AA16" s="6" t="s">
        <v>35</v>
      </c>
      <c r="AB16" s="5" t="s">
        <v>34</v>
      </c>
      <c r="AC16" s="5" t="s">
        <v>34</v>
      </c>
      <c r="AD16" s="5" t="s">
        <v>34</v>
      </c>
      <c r="AE16" s="5" t="s">
        <v>34</v>
      </c>
      <c r="AF16" s="5" t="s">
        <v>34</v>
      </c>
      <c r="AG16" s="5" t="s">
        <v>34</v>
      </c>
      <c r="AH16" s="5" t="s">
        <v>34</v>
      </c>
      <c r="AI16" s="5" t="s">
        <v>34</v>
      </c>
      <c r="AJ16" s="5" t="s">
        <v>486</v>
      </c>
      <c r="AK16" s="5" t="s">
        <v>486</v>
      </c>
      <c r="AL16" s="5" t="s">
        <v>486</v>
      </c>
      <c r="AM16" s="6" t="s">
        <v>34</v>
      </c>
      <c r="AN16" s="6" t="s">
        <v>35</v>
      </c>
      <c r="AO16" s="5" t="s">
        <v>34</v>
      </c>
      <c r="AP16" s="5" t="s">
        <v>34</v>
      </c>
      <c r="AQ16" s="5" t="s">
        <v>34</v>
      </c>
      <c r="AR16" s="5" t="s">
        <v>34</v>
      </c>
      <c r="AS16" s="5" t="s">
        <v>34</v>
      </c>
      <c r="AT16" s="5" t="s">
        <v>34</v>
      </c>
    </row>
    <row r="17" spans="1:46" x14ac:dyDescent="0.25">
      <c r="A17" s="6" t="s">
        <v>529</v>
      </c>
      <c r="B17" s="5" t="s">
        <v>1308</v>
      </c>
      <c r="C17" s="5" t="s">
        <v>530</v>
      </c>
      <c r="D17" s="5" t="s">
        <v>34</v>
      </c>
      <c r="E17" s="5">
        <v>2</v>
      </c>
      <c r="F17" s="5" t="s">
        <v>86</v>
      </c>
      <c r="G17" s="5" t="s">
        <v>80</v>
      </c>
      <c r="H17" s="5">
        <v>1</v>
      </c>
      <c r="I17" s="5">
        <v>25225670</v>
      </c>
      <c r="J17" s="5" t="s">
        <v>425</v>
      </c>
      <c r="K17" s="5" t="s">
        <v>486</v>
      </c>
      <c r="L17" s="5" t="s">
        <v>486</v>
      </c>
      <c r="M17" s="6" t="s">
        <v>486</v>
      </c>
      <c r="N17" s="6" t="s">
        <v>35</v>
      </c>
      <c r="O17" s="5" t="s">
        <v>34</v>
      </c>
      <c r="P17" s="5" t="s">
        <v>34</v>
      </c>
      <c r="Q17" s="5" t="s">
        <v>34</v>
      </c>
      <c r="R17" s="5" t="s">
        <v>34</v>
      </c>
      <c r="S17" s="5" t="s">
        <v>1213</v>
      </c>
      <c r="T17" s="5" t="s">
        <v>531</v>
      </c>
      <c r="U17" s="5" t="s">
        <v>532</v>
      </c>
      <c r="V17" s="5" t="s">
        <v>46</v>
      </c>
      <c r="W17" s="5" t="s">
        <v>1274</v>
      </c>
      <c r="X17" s="5" t="s">
        <v>1275</v>
      </c>
      <c r="Y17" s="5" t="s">
        <v>1276</v>
      </c>
      <c r="Z17" s="6" t="s">
        <v>76</v>
      </c>
      <c r="AA17" s="6" t="s">
        <v>35</v>
      </c>
      <c r="AB17" s="5" t="s">
        <v>34</v>
      </c>
      <c r="AC17" s="5" t="s">
        <v>34</v>
      </c>
      <c r="AD17" s="5" t="s">
        <v>34</v>
      </c>
      <c r="AE17" s="5" t="s">
        <v>34</v>
      </c>
      <c r="AF17" s="5" t="s">
        <v>34</v>
      </c>
      <c r="AG17" s="5" t="s">
        <v>34</v>
      </c>
      <c r="AH17" s="5" t="s">
        <v>34</v>
      </c>
      <c r="AI17" s="5" t="s">
        <v>35</v>
      </c>
      <c r="AJ17" s="5" t="s">
        <v>486</v>
      </c>
      <c r="AK17" s="5" t="s">
        <v>486</v>
      </c>
      <c r="AL17" s="5" t="s">
        <v>486</v>
      </c>
      <c r="AM17" s="6" t="s">
        <v>34</v>
      </c>
      <c r="AN17" s="6" t="s">
        <v>35</v>
      </c>
      <c r="AO17" s="5" t="s">
        <v>34</v>
      </c>
      <c r="AP17" s="5" t="s">
        <v>34</v>
      </c>
      <c r="AQ17" s="5" t="s">
        <v>34</v>
      </c>
      <c r="AR17" s="5" t="s">
        <v>34</v>
      </c>
      <c r="AS17" s="5" t="s">
        <v>34</v>
      </c>
      <c r="AT17" s="5" t="s">
        <v>34</v>
      </c>
    </row>
    <row r="18" spans="1:46" x14ac:dyDescent="0.25">
      <c r="A18" s="6" t="s">
        <v>533</v>
      </c>
      <c r="B18" s="5" t="s">
        <v>1309</v>
      </c>
      <c r="C18" s="5" t="s">
        <v>534</v>
      </c>
      <c r="D18" s="5" t="s">
        <v>34</v>
      </c>
      <c r="E18" s="5">
        <v>2</v>
      </c>
      <c r="F18" s="5" t="s">
        <v>66</v>
      </c>
      <c r="G18" s="5" t="s">
        <v>80</v>
      </c>
      <c r="H18" s="5">
        <v>1</v>
      </c>
      <c r="I18" s="5">
        <v>30988424</v>
      </c>
      <c r="J18" s="5" t="s">
        <v>871</v>
      </c>
      <c r="K18" s="5" t="s">
        <v>486</v>
      </c>
      <c r="L18" s="5" t="s">
        <v>486</v>
      </c>
      <c r="M18" s="6" t="s">
        <v>486</v>
      </c>
      <c r="N18" s="6" t="s">
        <v>35</v>
      </c>
      <c r="O18" s="5" t="s">
        <v>34</v>
      </c>
      <c r="P18" s="5" t="s">
        <v>34</v>
      </c>
      <c r="Q18" s="5" t="s">
        <v>34</v>
      </c>
      <c r="R18" s="5" t="s">
        <v>34</v>
      </c>
      <c r="S18" s="5" t="s">
        <v>417</v>
      </c>
      <c r="T18" s="5" t="s">
        <v>535</v>
      </c>
      <c r="U18" s="5" t="s">
        <v>536</v>
      </c>
      <c r="V18" s="5" t="s">
        <v>31</v>
      </c>
      <c r="W18" s="5" t="s">
        <v>868</v>
      </c>
      <c r="X18" s="5" t="s">
        <v>68</v>
      </c>
      <c r="Y18" s="5" t="s">
        <v>69</v>
      </c>
      <c r="Z18" s="6" t="s">
        <v>76</v>
      </c>
      <c r="AA18" s="6" t="s">
        <v>35</v>
      </c>
      <c r="AB18" s="5" t="s">
        <v>34</v>
      </c>
      <c r="AC18" s="5" t="s">
        <v>34</v>
      </c>
      <c r="AD18" s="5" t="s">
        <v>34</v>
      </c>
      <c r="AE18" s="5" t="s">
        <v>34</v>
      </c>
      <c r="AF18" s="5" t="s">
        <v>34</v>
      </c>
      <c r="AG18" s="5" t="s">
        <v>34</v>
      </c>
      <c r="AH18" s="5" t="s">
        <v>34</v>
      </c>
      <c r="AI18" s="5" t="s">
        <v>34</v>
      </c>
      <c r="AJ18" s="5" t="s">
        <v>486</v>
      </c>
      <c r="AK18" s="5" t="s">
        <v>486</v>
      </c>
      <c r="AL18" s="5" t="s">
        <v>486</v>
      </c>
      <c r="AM18" s="6" t="s">
        <v>34</v>
      </c>
      <c r="AN18" s="6" t="s">
        <v>35</v>
      </c>
      <c r="AO18" s="5" t="s">
        <v>34</v>
      </c>
      <c r="AP18" s="5" t="s">
        <v>34</v>
      </c>
      <c r="AQ18" s="5" t="s">
        <v>34</v>
      </c>
      <c r="AR18" s="5" t="s">
        <v>34</v>
      </c>
      <c r="AS18" s="5" t="s">
        <v>34</v>
      </c>
      <c r="AT18" s="5" t="s">
        <v>34</v>
      </c>
    </row>
    <row r="19" spans="1:46" x14ac:dyDescent="0.25">
      <c r="A19" s="6" t="s">
        <v>537</v>
      </c>
      <c r="B19" s="5" t="s">
        <v>1310</v>
      </c>
      <c r="C19" s="5" t="s">
        <v>1277</v>
      </c>
      <c r="D19" s="5" t="s">
        <v>1356</v>
      </c>
      <c r="E19" s="5">
        <v>7</v>
      </c>
      <c r="F19" s="5" t="s">
        <v>66</v>
      </c>
      <c r="G19" s="5" t="s">
        <v>538</v>
      </c>
      <c r="H19" s="5">
        <v>1</v>
      </c>
      <c r="I19" s="5">
        <v>24554770</v>
      </c>
      <c r="J19" s="5" t="s">
        <v>939</v>
      </c>
      <c r="K19" s="5" t="s">
        <v>486</v>
      </c>
      <c r="L19" s="5" t="s">
        <v>486</v>
      </c>
      <c r="M19" s="6" t="s">
        <v>486</v>
      </c>
      <c r="N19" s="6" t="s">
        <v>35</v>
      </c>
      <c r="O19" s="5" t="s">
        <v>34</v>
      </c>
      <c r="P19" s="5" t="s">
        <v>35</v>
      </c>
      <c r="Q19" s="5" t="s">
        <v>34</v>
      </c>
      <c r="R19" s="5" t="s">
        <v>34</v>
      </c>
      <c r="S19" s="5" t="s">
        <v>737</v>
      </c>
      <c r="T19" s="5" t="s">
        <v>88</v>
      </c>
      <c r="U19" s="5" t="s">
        <v>89</v>
      </c>
      <c r="V19" s="5" t="s">
        <v>90</v>
      </c>
      <c r="W19" s="5" t="s">
        <v>940</v>
      </c>
      <c r="X19" s="5" t="s">
        <v>941</v>
      </c>
      <c r="Y19" s="5" t="s">
        <v>943</v>
      </c>
      <c r="Z19" s="6" t="s">
        <v>90</v>
      </c>
      <c r="AA19" s="6" t="s">
        <v>1278</v>
      </c>
      <c r="AB19" s="5" t="s">
        <v>94</v>
      </c>
      <c r="AC19" s="5" t="s">
        <v>1279</v>
      </c>
      <c r="AD19" s="5" t="s">
        <v>90</v>
      </c>
      <c r="AE19" s="5" t="s">
        <v>1214</v>
      </c>
      <c r="AF19" s="5" t="s">
        <v>95</v>
      </c>
      <c r="AG19" s="5" t="s">
        <v>96</v>
      </c>
      <c r="AH19" s="5" t="s">
        <v>90</v>
      </c>
      <c r="AI19" s="5" t="s">
        <v>739</v>
      </c>
      <c r="AJ19" s="5" t="s">
        <v>1280</v>
      </c>
      <c r="AK19" s="5" t="s">
        <v>957</v>
      </c>
      <c r="AL19" s="5" t="s">
        <v>934</v>
      </c>
      <c r="AM19" s="6" t="s">
        <v>740</v>
      </c>
      <c r="AN19" s="6" t="s">
        <v>1281</v>
      </c>
      <c r="AO19" s="5" t="s">
        <v>97</v>
      </c>
      <c r="AP19" s="5" t="s">
        <v>1282</v>
      </c>
      <c r="AQ19" s="5" t="s">
        <v>741</v>
      </c>
      <c r="AR19" s="5" t="s">
        <v>98</v>
      </c>
      <c r="AS19" s="5" t="s">
        <v>99</v>
      </c>
      <c r="AT19" s="5" t="s">
        <v>90</v>
      </c>
    </row>
    <row r="20" spans="1:46" x14ac:dyDescent="0.25">
      <c r="A20" s="6" t="s">
        <v>537</v>
      </c>
      <c r="B20" s="5" t="s">
        <v>1311</v>
      </c>
      <c r="C20" s="5" t="s">
        <v>539</v>
      </c>
      <c r="D20" s="5" t="s">
        <v>1357</v>
      </c>
      <c r="E20" s="5">
        <v>7</v>
      </c>
      <c r="F20" s="5" t="s">
        <v>86</v>
      </c>
      <c r="G20" s="5" t="s">
        <v>538</v>
      </c>
      <c r="H20" s="5">
        <v>1</v>
      </c>
      <c r="I20" s="5">
        <v>24554770</v>
      </c>
      <c r="J20" s="5" t="s">
        <v>939</v>
      </c>
      <c r="K20" s="5" t="s">
        <v>486</v>
      </c>
      <c r="L20" s="5" t="s">
        <v>486</v>
      </c>
      <c r="M20" s="6" t="s">
        <v>486</v>
      </c>
      <c r="N20" s="6" t="s">
        <v>35</v>
      </c>
      <c r="O20" s="5" t="s">
        <v>34</v>
      </c>
      <c r="P20" s="5" t="s">
        <v>34</v>
      </c>
      <c r="Q20" s="5" t="s">
        <v>34</v>
      </c>
      <c r="R20" s="5" t="s">
        <v>34</v>
      </c>
      <c r="S20" s="5" t="s">
        <v>738</v>
      </c>
      <c r="T20" s="5" t="s">
        <v>91</v>
      </c>
      <c r="U20" s="5" t="s">
        <v>92</v>
      </c>
      <c r="V20" s="5" t="s">
        <v>90</v>
      </c>
      <c r="W20" s="5" t="s">
        <v>967</v>
      </c>
      <c r="X20" s="5" t="s">
        <v>968</v>
      </c>
      <c r="Y20" s="5" t="s">
        <v>970</v>
      </c>
      <c r="Z20" s="6" t="s">
        <v>90</v>
      </c>
      <c r="AA20" s="6" t="s">
        <v>1283</v>
      </c>
      <c r="AB20" s="5" t="s">
        <v>100</v>
      </c>
      <c r="AC20" s="5" t="s">
        <v>101</v>
      </c>
      <c r="AD20" s="5" t="s">
        <v>90</v>
      </c>
      <c r="AE20" s="5" t="s">
        <v>742</v>
      </c>
      <c r="AF20" s="5" t="s">
        <v>102</v>
      </c>
      <c r="AG20" s="5" t="s">
        <v>103</v>
      </c>
      <c r="AH20" s="5" t="s">
        <v>90</v>
      </c>
      <c r="AI20" s="5" t="s">
        <v>743</v>
      </c>
      <c r="AJ20" s="5" t="s">
        <v>980</v>
      </c>
      <c r="AK20" s="5" t="s">
        <v>982</v>
      </c>
      <c r="AL20" s="5" t="s">
        <v>934</v>
      </c>
      <c r="AM20" s="6" t="s">
        <v>744</v>
      </c>
      <c r="AN20" s="6" t="s">
        <v>1284</v>
      </c>
      <c r="AO20" s="5" t="s">
        <v>104</v>
      </c>
      <c r="AP20" s="5" t="s">
        <v>90</v>
      </c>
      <c r="AQ20" s="5" t="s">
        <v>745</v>
      </c>
      <c r="AR20" s="5" t="s">
        <v>105</v>
      </c>
      <c r="AS20" s="5" t="s">
        <v>106</v>
      </c>
      <c r="AT20" s="5" t="s">
        <v>90</v>
      </c>
    </row>
    <row r="21" spans="1:46" x14ac:dyDescent="0.25">
      <c r="A21" s="6" t="s">
        <v>540</v>
      </c>
      <c r="B21" s="5" t="s">
        <v>1312</v>
      </c>
      <c r="C21" s="5" t="s">
        <v>541</v>
      </c>
      <c r="D21" s="5" t="s">
        <v>1358</v>
      </c>
      <c r="E21" s="5">
        <v>2</v>
      </c>
      <c r="F21" s="5" t="s">
        <v>66</v>
      </c>
      <c r="G21" s="5" t="s">
        <v>107</v>
      </c>
      <c r="H21" s="5">
        <v>1</v>
      </c>
      <c r="I21" s="5">
        <v>10982406</v>
      </c>
      <c r="J21" s="5" t="s">
        <v>1010</v>
      </c>
      <c r="K21" s="5" t="s">
        <v>486</v>
      </c>
      <c r="L21" s="5" t="s">
        <v>486</v>
      </c>
      <c r="M21" s="6" t="s">
        <v>486</v>
      </c>
      <c r="N21" s="6" t="s">
        <v>34</v>
      </c>
      <c r="O21" s="5" t="s">
        <v>34</v>
      </c>
      <c r="P21" s="5" t="s">
        <v>486</v>
      </c>
      <c r="Q21" s="5" t="s">
        <v>34</v>
      </c>
      <c r="R21" s="5" t="s">
        <v>34</v>
      </c>
      <c r="S21" s="5" t="s">
        <v>746</v>
      </c>
      <c r="T21" s="5" t="s">
        <v>109</v>
      </c>
      <c r="U21" s="5" t="s">
        <v>110</v>
      </c>
      <c r="V21" s="5" t="s">
        <v>542</v>
      </c>
      <c r="W21" s="5" t="s">
        <v>1017</v>
      </c>
      <c r="X21" s="5" t="s">
        <v>1018</v>
      </c>
      <c r="Y21" s="5" t="s">
        <v>1020</v>
      </c>
      <c r="Z21" s="6" t="s">
        <v>543</v>
      </c>
      <c r="AA21" s="6" t="s">
        <v>34</v>
      </c>
      <c r="AB21" s="5" t="s">
        <v>34</v>
      </c>
      <c r="AC21" s="5" t="s">
        <v>486</v>
      </c>
      <c r="AD21" s="5" t="s">
        <v>34</v>
      </c>
      <c r="AE21" s="5" t="s">
        <v>34</v>
      </c>
      <c r="AF21" s="5" t="s">
        <v>34</v>
      </c>
      <c r="AG21" s="5" t="s">
        <v>34</v>
      </c>
      <c r="AH21" s="5" t="s">
        <v>34</v>
      </c>
      <c r="AI21" s="5" t="s">
        <v>34</v>
      </c>
      <c r="AJ21" s="5" t="s">
        <v>486</v>
      </c>
      <c r="AK21" s="5" t="s">
        <v>486</v>
      </c>
      <c r="AL21" s="5" t="s">
        <v>486</v>
      </c>
      <c r="AM21" s="6" t="s">
        <v>34</v>
      </c>
      <c r="AN21" s="6" t="s">
        <v>34</v>
      </c>
      <c r="AO21" s="5" t="s">
        <v>34</v>
      </c>
      <c r="AP21" s="5" t="s">
        <v>486</v>
      </c>
      <c r="AQ21" s="5" t="s">
        <v>34</v>
      </c>
      <c r="AR21" s="5" t="s">
        <v>34</v>
      </c>
      <c r="AS21" s="5" t="s">
        <v>34</v>
      </c>
      <c r="AT21" s="5" t="s">
        <v>34</v>
      </c>
    </row>
    <row r="22" spans="1:46" x14ac:dyDescent="0.25">
      <c r="A22" s="6" t="s">
        <v>540</v>
      </c>
      <c r="B22" s="5" t="s">
        <v>1313</v>
      </c>
      <c r="C22" s="5" t="s">
        <v>544</v>
      </c>
      <c r="D22" s="5" t="s">
        <v>34</v>
      </c>
      <c r="E22" s="5">
        <v>2</v>
      </c>
      <c r="F22" s="5" t="s">
        <v>113</v>
      </c>
      <c r="G22" s="5" t="s">
        <v>107</v>
      </c>
      <c r="H22" s="5">
        <v>1</v>
      </c>
      <c r="I22" s="5">
        <v>10982406</v>
      </c>
      <c r="J22" s="5" t="s">
        <v>1010</v>
      </c>
      <c r="K22" s="5" t="s">
        <v>486</v>
      </c>
      <c r="L22" s="5" t="s">
        <v>486</v>
      </c>
      <c r="M22" s="6" t="s">
        <v>486</v>
      </c>
      <c r="N22" s="6" t="s">
        <v>34</v>
      </c>
      <c r="O22" s="5" t="s">
        <v>34</v>
      </c>
      <c r="P22" s="5" t="s">
        <v>34</v>
      </c>
      <c r="Q22" s="5" t="s">
        <v>34</v>
      </c>
      <c r="R22" s="5" t="s">
        <v>34</v>
      </c>
      <c r="S22" s="5" t="s">
        <v>747</v>
      </c>
      <c r="T22" s="5" t="s">
        <v>111</v>
      </c>
      <c r="U22" s="5" t="s">
        <v>112</v>
      </c>
      <c r="V22" s="5" t="s">
        <v>542</v>
      </c>
      <c r="W22" s="5" t="s">
        <v>1022</v>
      </c>
      <c r="X22" s="5" t="s">
        <v>1023</v>
      </c>
      <c r="Y22" s="5" t="s">
        <v>1024</v>
      </c>
      <c r="Z22" s="6" t="s">
        <v>543</v>
      </c>
      <c r="AA22" s="6" t="s">
        <v>34</v>
      </c>
      <c r="AB22" s="5" t="s">
        <v>34</v>
      </c>
      <c r="AC22" s="5" t="s">
        <v>34</v>
      </c>
      <c r="AD22" s="5" t="s">
        <v>34</v>
      </c>
      <c r="AE22" s="5" t="s">
        <v>34</v>
      </c>
      <c r="AF22" s="5" t="s">
        <v>34</v>
      </c>
      <c r="AG22" s="5" t="s">
        <v>34</v>
      </c>
      <c r="AH22" s="5" t="s">
        <v>34</v>
      </c>
      <c r="AI22" s="5" t="s">
        <v>34</v>
      </c>
      <c r="AJ22" s="5" t="s">
        <v>486</v>
      </c>
      <c r="AK22" s="5" t="s">
        <v>486</v>
      </c>
      <c r="AL22" s="5" t="s">
        <v>486</v>
      </c>
      <c r="AM22" s="6" t="s">
        <v>34</v>
      </c>
      <c r="AN22" s="6" t="s">
        <v>34</v>
      </c>
      <c r="AO22" s="5" t="s">
        <v>34</v>
      </c>
      <c r="AP22" s="5" t="s">
        <v>34</v>
      </c>
      <c r="AQ22" s="5" t="s">
        <v>34</v>
      </c>
      <c r="AR22" s="5" t="s">
        <v>34</v>
      </c>
      <c r="AS22" s="5" t="s">
        <v>34</v>
      </c>
      <c r="AT22" s="5" t="s">
        <v>34</v>
      </c>
    </row>
    <row r="23" spans="1:46" x14ac:dyDescent="0.25">
      <c r="A23" s="6" t="s">
        <v>524</v>
      </c>
      <c r="B23" s="5" t="s">
        <v>1314</v>
      </c>
      <c r="C23" s="5" t="s">
        <v>545</v>
      </c>
      <c r="D23" s="5" t="s">
        <v>1359</v>
      </c>
      <c r="E23" s="5">
        <v>3</v>
      </c>
      <c r="F23" s="5" t="s">
        <v>66</v>
      </c>
      <c r="G23" s="5" t="s">
        <v>140</v>
      </c>
      <c r="H23" s="5">
        <v>1</v>
      </c>
      <c r="I23" s="5">
        <v>22267086</v>
      </c>
      <c r="J23" s="5" t="s">
        <v>1129</v>
      </c>
      <c r="K23" s="5" t="s">
        <v>486</v>
      </c>
      <c r="L23" s="5" t="s">
        <v>486</v>
      </c>
      <c r="M23" s="6" t="s">
        <v>486</v>
      </c>
      <c r="N23" s="6" t="s">
        <v>35</v>
      </c>
      <c r="O23" s="5" t="s">
        <v>34</v>
      </c>
      <c r="P23" s="5" t="s">
        <v>34</v>
      </c>
      <c r="Q23" s="5" t="s">
        <v>34</v>
      </c>
      <c r="R23" s="5" t="s">
        <v>34</v>
      </c>
      <c r="S23" s="5" t="s">
        <v>752</v>
      </c>
      <c r="T23" s="5" t="s">
        <v>136</v>
      </c>
      <c r="U23" s="5" t="s">
        <v>137</v>
      </c>
      <c r="V23" s="5" t="s">
        <v>76</v>
      </c>
      <c r="W23" s="5" t="s">
        <v>1124</v>
      </c>
      <c r="X23" s="5" t="s">
        <v>1127</v>
      </c>
      <c r="Y23" s="5" t="s">
        <v>1128</v>
      </c>
      <c r="Z23" s="6" t="s">
        <v>90</v>
      </c>
      <c r="AA23" s="6" t="s">
        <v>1285</v>
      </c>
      <c r="AB23" s="5" t="s">
        <v>141</v>
      </c>
      <c r="AC23" s="5" t="s">
        <v>142</v>
      </c>
      <c r="AD23" s="5" t="s">
        <v>90</v>
      </c>
      <c r="AE23" s="5" t="s">
        <v>34</v>
      </c>
      <c r="AF23" s="5" t="s">
        <v>34</v>
      </c>
      <c r="AG23" s="5" t="s">
        <v>34</v>
      </c>
      <c r="AH23" s="5" t="s">
        <v>34</v>
      </c>
      <c r="AI23" s="5" t="s">
        <v>34</v>
      </c>
      <c r="AJ23" s="5" t="s">
        <v>486</v>
      </c>
      <c r="AK23" s="5" t="s">
        <v>486</v>
      </c>
      <c r="AL23" s="5" t="s">
        <v>486</v>
      </c>
      <c r="AM23" s="6" t="s">
        <v>34</v>
      </c>
      <c r="AN23" s="6" t="s">
        <v>35</v>
      </c>
      <c r="AO23" s="5" t="s">
        <v>34</v>
      </c>
      <c r="AP23" s="5" t="s">
        <v>34</v>
      </c>
      <c r="AQ23" s="5" t="s">
        <v>34</v>
      </c>
      <c r="AR23" s="5" t="s">
        <v>34</v>
      </c>
      <c r="AS23" s="5" t="s">
        <v>34</v>
      </c>
      <c r="AT23" s="5" t="s">
        <v>34</v>
      </c>
    </row>
    <row r="24" spans="1:46" x14ac:dyDescent="0.25">
      <c r="A24" s="6" t="s">
        <v>546</v>
      </c>
      <c r="B24" s="5" t="s">
        <v>1315</v>
      </c>
      <c r="C24" s="5" t="s">
        <v>1286</v>
      </c>
      <c r="D24" s="5" t="s">
        <v>1360</v>
      </c>
      <c r="E24" s="5">
        <v>3</v>
      </c>
      <c r="F24" s="5" t="s">
        <v>29</v>
      </c>
      <c r="G24" s="5" t="s">
        <v>75</v>
      </c>
      <c r="H24" s="5">
        <v>1</v>
      </c>
      <c r="I24" s="5">
        <v>24451165</v>
      </c>
      <c r="J24" s="5" t="s">
        <v>890</v>
      </c>
      <c r="K24" s="5" t="s">
        <v>486</v>
      </c>
      <c r="L24" s="5" t="s">
        <v>486</v>
      </c>
      <c r="M24" s="6" t="s">
        <v>486</v>
      </c>
      <c r="N24" s="6" t="s">
        <v>35</v>
      </c>
      <c r="O24" s="5" t="s">
        <v>35</v>
      </c>
      <c r="P24" s="5" t="s">
        <v>486</v>
      </c>
      <c r="Q24" s="5" t="s">
        <v>34</v>
      </c>
      <c r="R24" s="5" t="s">
        <v>34</v>
      </c>
      <c r="S24" s="5" t="s">
        <v>1215</v>
      </c>
      <c r="T24" s="5" t="s">
        <v>547</v>
      </c>
      <c r="U24" s="5" t="s">
        <v>72</v>
      </c>
      <c r="V24" s="5" t="s">
        <v>71</v>
      </c>
      <c r="W24" s="5" t="s">
        <v>892</v>
      </c>
      <c r="X24" s="5" t="s">
        <v>895</v>
      </c>
      <c r="Y24" s="5" t="s">
        <v>896</v>
      </c>
      <c r="Z24" s="6" t="s">
        <v>76</v>
      </c>
      <c r="AA24" s="6" t="s">
        <v>1217</v>
      </c>
      <c r="AB24" s="5" t="s">
        <v>1287</v>
      </c>
      <c r="AC24" s="5" t="s">
        <v>901</v>
      </c>
      <c r="AD24" s="5" t="s">
        <v>71</v>
      </c>
      <c r="AE24" s="5" t="s">
        <v>34</v>
      </c>
      <c r="AF24" s="5" t="s">
        <v>34</v>
      </c>
      <c r="AG24" s="5" t="s">
        <v>34</v>
      </c>
      <c r="AH24" s="5" t="s">
        <v>34</v>
      </c>
      <c r="AI24" s="5" t="s">
        <v>34</v>
      </c>
      <c r="AJ24" s="5" t="s">
        <v>486</v>
      </c>
      <c r="AK24" s="5" t="s">
        <v>486</v>
      </c>
      <c r="AL24" s="5" t="s">
        <v>486</v>
      </c>
      <c r="AM24" s="6" t="s">
        <v>34</v>
      </c>
      <c r="AN24" s="6" t="s">
        <v>35</v>
      </c>
      <c r="AO24" s="5" t="s">
        <v>35</v>
      </c>
      <c r="AP24" s="5" t="s">
        <v>486</v>
      </c>
      <c r="AQ24" s="5" t="s">
        <v>34</v>
      </c>
      <c r="AR24" s="5" t="s">
        <v>34</v>
      </c>
      <c r="AS24" s="5" t="s">
        <v>34</v>
      </c>
      <c r="AT24" s="5" t="s">
        <v>34</v>
      </c>
    </row>
    <row r="25" spans="1:46" x14ac:dyDescent="0.25">
      <c r="A25" s="6" t="s">
        <v>533</v>
      </c>
      <c r="B25" s="5" t="s">
        <v>1316</v>
      </c>
      <c r="C25" s="5" t="s">
        <v>550</v>
      </c>
      <c r="D25" s="5" t="s">
        <v>34</v>
      </c>
      <c r="E25" s="5">
        <v>2</v>
      </c>
      <c r="F25" s="5" t="s">
        <v>394</v>
      </c>
      <c r="G25" s="5" t="s">
        <v>116</v>
      </c>
      <c r="H25" s="5">
        <v>1</v>
      </c>
      <c r="I25" s="5">
        <v>30527740</v>
      </c>
      <c r="J25" s="5" t="s">
        <v>1033</v>
      </c>
      <c r="K25" s="5" t="s">
        <v>486</v>
      </c>
      <c r="L25" s="5" t="s">
        <v>486</v>
      </c>
      <c r="M25" s="6" t="s">
        <v>486</v>
      </c>
      <c r="N25" s="6" t="s">
        <v>35</v>
      </c>
      <c r="O25" s="5" t="s">
        <v>34</v>
      </c>
      <c r="P25" s="5" t="s">
        <v>34</v>
      </c>
      <c r="Q25" s="5" t="s">
        <v>34</v>
      </c>
      <c r="R25" s="5" t="s">
        <v>34</v>
      </c>
      <c r="S25" s="5" t="s">
        <v>1026</v>
      </c>
      <c r="T25" s="5" t="s">
        <v>551</v>
      </c>
      <c r="U25" s="5" t="s">
        <v>115</v>
      </c>
      <c r="V25" s="5" t="s">
        <v>117</v>
      </c>
      <c r="W25" s="5" t="s">
        <v>1035</v>
      </c>
      <c r="X25" s="5" t="s">
        <v>1048</v>
      </c>
      <c r="Y25" s="5" t="s">
        <v>1038</v>
      </c>
      <c r="Z25" s="6" t="s">
        <v>76</v>
      </c>
      <c r="AA25" s="6" t="s">
        <v>35</v>
      </c>
      <c r="AB25" s="5" t="s">
        <v>34</v>
      </c>
      <c r="AC25" s="5" t="s">
        <v>34</v>
      </c>
      <c r="AD25" s="5" t="s">
        <v>34</v>
      </c>
      <c r="AE25" s="5" t="s">
        <v>34</v>
      </c>
      <c r="AF25" s="5" t="s">
        <v>486</v>
      </c>
      <c r="AG25" s="5" t="s">
        <v>34</v>
      </c>
      <c r="AH25" s="5" t="s">
        <v>34</v>
      </c>
      <c r="AI25" s="5" t="s">
        <v>34</v>
      </c>
      <c r="AJ25" s="5" t="s">
        <v>486</v>
      </c>
      <c r="AK25" s="5" t="s">
        <v>486</v>
      </c>
      <c r="AL25" s="5" t="s">
        <v>486</v>
      </c>
      <c r="AM25" s="6" t="s">
        <v>34</v>
      </c>
      <c r="AN25" s="6" t="s">
        <v>35</v>
      </c>
      <c r="AO25" s="5" t="s">
        <v>34</v>
      </c>
      <c r="AP25" s="5" t="s">
        <v>34</v>
      </c>
      <c r="AQ25" s="5" t="s">
        <v>34</v>
      </c>
      <c r="AR25" s="5" t="s">
        <v>34</v>
      </c>
      <c r="AS25" s="5" t="s">
        <v>486</v>
      </c>
      <c r="AT25" s="5" t="s">
        <v>34</v>
      </c>
    </row>
    <row r="26" spans="1:46" x14ac:dyDescent="0.25">
      <c r="A26" s="6" t="s">
        <v>546</v>
      </c>
      <c r="B26" s="5" t="s">
        <v>1317</v>
      </c>
      <c r="C26" s="5" t="s">
        <v>552</v>
      </c>
      <c r="D26" s="5" t="s">
        <v>1361</v>
      </c>
      <c r="E26" s="5">
        <v>2</v>
      </c>
      <c r="F26" s="5" t="s">
        <v>29</v>
      </c>
      <c r="G26" s="5" t="s">
        <v>75</v>
      </c>
      <c r="H26" s="5">
        <v>1</v>
      </c>
      <c r="I26" s="5">
        <v>24451165</v>
      </c>
      <c r="J26" s="5" t="s">
        <v>890</v>
      </c>
      <c r="K26" s="5" t="s">
        <v>486</v>
      </c>
      <c r="L26" s="5" t="s">
        <v>486</v>
      </c>
      <c r="M26" s="6" t="s">
        <v>486</v>
      </c>
      <c r="N26" s="6" t="s">
        <v>35</v>
      </c>
      <c r="O26" s="5" t="s">
        <v>35</v>
      </c>
      <c r="P26" s="5" t="s">
        <v>486</v>
      </c>
      <c r="Q26" s="5" t="s">
        <v>34</v>
      </c>
      <c r="R26" s="5" t="s">
        <v>34</v>
      </c>
      <c r="S26" s="5" t="s">
        <v>735</v>
      </c>
      <c r="T26" s="5" t="s">
        <v>547</v>
      </c>
      <c r="U26" s="5" t="s">
        <v>72</v>
      </c>
      <c r="V26" s="5" t="s">
        <v>71</v>
      </c>
      <c r="W26" s="5" t="s">
        <v>898</v>
      </c>
      <c r="X26" s="5" t="s">
        <v>549</v>
      </c>
      <c r="Y26" s="5" t="s">
        <v>901</v>
      </c>
      <c r="Z26" s="6" t="s">
        <v>71</v>
      </c>
      <c r="AA26" s="6" t="s">
        <v>35</v>
      </c>
      <c r="AB26" s="5" t="s">
        <v>35</v>
      </c>
      <c r="AC26" s="5" t="s">
        <v>34</v>
      </c>
      <c r="AD26" s="5" t="s">
        <v>34</v>
      </c>
      <c r="AE26" s="5" t="s">
        <v>34</v>
      </c>
      <c r="AF26" s="5" t="s">
        <v>34</v>
      </c>
      <c r="AG26" s="5" t="s">
        <v>34</v>
      </c>
      <c r="AH26" s="5" t="s">
        <v>34</v>
      </c>
      <c r="AI26" s="5" t="s">
        <v>34</v>
      </c>
      <c r="AJ26" s="5" t="s">
        <v>486</v>
      </c>
      <c r="AK26" s="5" t="s">
        <v>486</v>
      </c>
      <c r="AL26" s="5" t="s">
        <v>486</v>
      </c>
      <c r="AM26" s="6" t="s">
        <v>34</v>
      </c>
      <c r="AN26" s="6" t="s">
        <v>35</v>
      </c>
      <c r="AO26" s="5" t="s">
        <v>35</v>
      </c>
      <c r="AP26" s="5" t="s">
        <v>34</v>
      </c>
      <c r="AQ26" s="5" t="s">
        <v>34</v>
      </c>
      <c r="AR26" s="5" t="s">
        <v>34</v>
      </c>
      <c r="AS26" s="5" t="s">
        <v>34</v>
      </c>
      <c r="AT26" s="5" t="s">
        <v>34</v>
      </c>
    </row>
    <row r="27" spans="1:46" x14ac:dyDescent="0.25">
      <c r="A27" s="6" t="s">
        <v>546</v>
      </c>
      <c r="B27" s="5" t="s">
        <v>1318</v>
      </c>
      <c r="C27" s="5" t="s">
        <v>553</v>
      </c>
      <c r="D27" s="5" t="s">
        <v>1362</v>
      </c>
      <c r="E27" s="5">
        <v>2</v>
      </c>
      <c r="F27" s="5" t="s">
        <v>29</v>
      </c>
      <c r="G27" s="5" t="s">
        <v>75</v>
      </c>
      <c r="H27" s="5">
        <v>1</v>
      </c>
      <c r="I27" s="5">
        <v>24451165</v>
      </c>
      <c r="J27" s="5" t="s">
        <v>908</v>
      </c>
      <c r="K27" s="5" t="s">
        <v>486</v>
      </c>
      <c r="L27" s="5" t="s">
        <v>486</v>
      </c>
      <c r="M27" s="6" t="s">
        <v>486</v>
      </c>
      <c r="N27" s="6" t="s">
        <v>35</v>
      </c>
      <c r="O27" s="5" t="s">
        <v>35</v>
      </c>
      <c r="P27" s="5" t="s">
        <v>34</v>
      </c>
      <c r="Q27" s="5" t="s">
        <v>34</v>
      </c>
      <c r="R27" s="5" t="s">
        <v>34</v>
      </c>
      <c r="S27" s="5" t="s">
        <v>736</v>
      </c>
      <c r="T27" s="5" t="s">
        <v>74</v>
      </c>
      <c r="U27" s="5" t="s">
        <v>548</v>
      </c>
      <c r="V27" s="5" t="s">
        <v>76</v>
      </c>
      <c r="W27" s="5" t="s">
        <v>903</v>
      </c>
      <c r="X27" s="5" t="s">
        <v>906</v>
      </c>
      <c r="Y27" s="5" t="s">
        <v>907</v>
      </c>
      <c r="Z27" s="6" t="s">
        <v>34</v>
      </c>
      <c r="AA27" s="6" t="s">
        <v>35</v>
      </c>
      <c r="AB27" s="5" t="s">
        <v>35</v>
      </c>
      <c r="AC27" s="5" t="s">
        <v>34</v>
      </c>
      <c r="AD27" s="5" t="s">
        <v>34</v>
      </c>
      <c r="AE27" s="5" t="s">
        <v>34</v>
      </c>
      <c r="AF27" s="5" t="s">
        <v>34</v>
      </c>
      <c r="AG27" s="5" t="s">
        <v>34</v>
      </c>
      <c r="AH27" s="5" t="s">
        <v>34</v>
      </c>
      <c r="AI27" s="5" t="s">
        <v>34</v>
      </c>
      <c r="AJ27" s="5" t="s">
        <v>486</v>
      </c>
      <c r="AK27" s="5" t="s">
        <v>486</v>
      </c>
      <c r="AL27" s="5" t="s">
        <v>486</v>
      </c>
      <c r="AM27" s="6" t="s">
        <v>34</v>
      </c>
      <c r="AN27" s="6" t="s">
        <v>35</v>
      </c>
      <c r="AO27" s="5" t="s">
        <v>35</v>
      </c>
      <c r="AP27" s="5" t="s">
        <v>34</v>
      </c>
      <c r="AQ27" s="5" t="s">
        <v>34</v>
      </c>
      <c r="AR27" s="5" t="s">
        <v>34</v>
      </c>
      <c r="AS27" s="5" t="s">
        <v>34</v>
      </c>
      <c r="AT27" s="5" t="s">
        <v>34</v>
      </c>
    </row>
    <row r="28" spans="1:46" x14ac:dyDescent="0.25">
      <c r="A28" s="6" t="s">
        <v>533</v>
      </c>
      <c r="B28" s="5" t="s">
        <v>1319</v>
      </c>
      <c r="C28" s="5" t="s">
        <v>554</v>
      </c>
      <c r="D28" s="5" t="s">
        <v>34</v>
      </c>
      <c r="E28" s="5">
        <v>2</v>
      </c>
      <c r="F28" s="5" t="s">
        <v>45</v>
      </c>
      <c r="G28" s="5" t="s">
        <v>116</v>
      </c>
      <c r="H28" s="5">
        <v>1</v>
      </c>
      <c r="I28" s="5">
        <v>30527740</v>
      </c>
      <c r="J28" s="5" t="s">
        <v>1033</v>
      </c>
      <c r="K28" s="5" t="s">
        <v>486</v>
      </c>
      <c r="L28" s="5" t="s">
        <v>486</v>
      </c>
      <c r="M28" s="6" t="s">
        <v>486</v>
      </c>
      <c r="N28" s="6" t="s">
        <v>35</v>
      </c>
      <c r="O28" s="5" t="s">
        <v>34</v>
      </c>
      <c r="P28" s="5" t="s">
        <v>34</v>
      </c>
      <c r="Q28" s="5" t="s">
        <v>34</v>
      </c>
      <c r="R28" s="5" t="s">
        <v>34</v>
      </c>
      <c r="S28" s="5" t="s">
        <v>1216</v>
      </c>
      <c r="T28" s="5" t="s">
        <v>555</v>
      </c>
      <c r="U28" s="5" t="s">
        <v>556</v>
      </c>
      <c r="V28" s="5" t="s">
        <v>117</v>
      </c>
      <c r="W28" s="5" t="s">
        <v>1047</v>
      </c>
      <c r="X28" s="5" t="s">
        <v>1048</v>
      </c>
      <c r="Y28" s="5" t="s">
        <v>1050</v>
      </c>
      <c r="Z28" s="6" t="s">
        <v>76</v>
      </c>
      <c r="AA28" s="6" t="s">
        <v>35</v>
      </c>
      <c r="AB28" s="5" t="s">
        <v>34</v>
      </c>
      <c r="AC28" s="5" t="s">
        <v>34</v>
      </c>
      <c r="AD28" s="5" t="s">
        <v>34</v>
      </c>
      <c r="AE28" s="5" t="s">
        <v>34</v>
      </c>
      <c r="AF28" s="5" t="s">
        <v>34</v>
      </c>
      <c r="AG28" s="5" t="s">
        <v>34</v>
      </c>
      <c r="AH28" s="5" t="s">
        <v>34</v>
      </c>
      <c r="AI28" s="5" t="s">
        <v>34</v>
      </c>
      <c r="AJ28" s="5" t="s">
        <v>486</v>
      </c>
      <c r="AK28" s="5" t="s">
        <v>486</v>
      </c>
      <c r="AL28" s="5" t="s">
        <v>486</v>
      </c>
      <c r="AM28" s="6" t="s">
        <v>34</v>
      </c>
      <c r="AN28" s="6" t="s">
        <v>35</v>
      </c>
      <c r="AO28" s="5" t="s">
        <v>34</v>
      </c>
      <c r="AP28" s="5" t="s">
        <v>34</v>
      </c>
      <c r="AQ28" s="5" t="s">
        <v>34</v>
      </c>
      <c r="AR28" s="5" t="s">
        <v>34</v>
      </c>
      <c r="AS28" s="5" t="s">
        <v>34</v>
      </c>
      <c r="AT28" s="5" t="s">
        <v>34</v>
      </c>
    </row>
    <row r="29" spans="1:46" x14ac:dyDescent="0.25">
      <c r="A29" s="6" t="s">
        <v>546</v>
      </c>
      <c r="B29" s="5" t="s">
        <v>1320</v>
      </c>
      <c r="C29" s="3" t="s">
        <v>557</v>
      </c>
      <c r="D29" s="5" t="s">
        <v>1363</v>
      </c>
      <c r="E29" s="5">
        <v>2</v>
      </c>
      <c r="F29" s="3" t="s">
        <v>29</v>
      </c>
      <c r="G29" s="5" t="s">
        <v>75</v>
      </c>
      <c r="H29" s="5">
        <v>1</v>
      </c>
      <c r="I29" s="3">
        <v>24451165</v>
      </c>
      <c r="J29" s="3" t="s">
        <v>1288</v>
      </c>
      <c r="K29" s="3" t="s">
        <v>486</v>
      </c>
      <c r="L29" s="3" t="s">
        <v>486</v>
      </c>
      <c r="M29" s="4" t="s">
        <v>486</v>
      </c>
      <c r="N29" s="6" t="s">
        <v>34</v>
      </c>
      <c r="O29" s="3" t="s">
        <v>35</v>
      </c>
      <c r="P29" s="3" t="s">
        <v>34</v>
      </c>
      <c r="Q29" s="5" t="s">
        <v>34</v>
      </c>
      <c r="R29" s="3" t="s">
        <v>486</v>
      </c>
      <c r="S29" s="3" t="s">
        <v>1217</v>
      </c>
      <c r="T29" s="5" t="s">
        <v>77</v>
      </c>
      <c r="U29" s="5" t="s">
        <v>78</v>
      </c>
      <c r="V29" s="3" t="s">
        <v>71</v>
      </c>
      <c r="W29" s="3" t="s">
        <v>903</v>
      </c>
      <c r="X29" s="3" t="s">
        <v>906</v>
      </c>
      <c r="Y29" s="3" t="s">
        <v>907</v>
      </c>
      <c r="Z29" s="4" t="s">
        <v>34</v>
      </c>
      <c r="AA29" s="6" t="s">
        <v>34</v>
      </c>
      <c r="AB29" s="3" t="s">
        <v>35</v>
      </c>
      <c r="AC29" s="3" t="s">
        <v>34</v>
      </c>
      <c r="AD29" s="5" t="s">
        <v>34</v>
      </c>
      <c r="AE29" s="3" t="s">
        <v>486</v>
      </c>
      <c r="AF29" s="3" t="s">
        <v>34</v>
      </c>
      <c r="AG29" s="5" t="s">
        <v>34</v>
      </c>
      <c r="AH29" s="5" t="s">
        <v>34</v>
      </c>
      <c r="AI29" s="3" t="s">
        <v>34</v>
      </c>
      <c r="AJ29" s="3" t="s">
        <v>486</v>
      </c>
      <c r="AK29" s="3" t="s">
        <v>486</v>
      </c>
      <c r="AL29" s="3" t="s">
        <v>486</v>
      </c>
      <c r="AM29" s="4" t="s">
        <v>34</v>
      </c>
      <c r="AN29" s="6" t="s">
        <v>34</v>
      </c>
      <c r="AO29" s="3" t="s">
        <v>35</v>
      </c>
      <c r="AP29" s="3" t="s">
        <v>34</v>
      </c>
      <c r="AQ29" s="5" t="s">
        <v>34</v>
      </c>
      <c r="AR29" s="3" t="s">
        <v>486</v>
      </c>
      <c r="AS29" s="3" t="s">
        <v>34</v>
      </c>
      <c r="AT29" s="5" t="s">
        <v>34</v>
      </c>
    </row>
    <row r="30" spans="1:46" x14ac:dyDescent="0.25">
      <c r="A30" s="6" t="s">
        <v>524</v>
      </c>
      <c r="B30" s="5" t="s">
        <v>1321</v>
      </c>
      <c r="C30" s="5" t="s">
        <v>1289</v>
      </c>
      <c r="D30" s="5" t="s">
        <v>1364</v>
      </c>
      <c r="E30" s="5">
        <v>3</v>
      </c>
      <c r="F30" s="5" t="s">
        <v>29</v>
      </c>
      <c r="G30" s="5" t="s">
        <v>125</v>
      </c>
      <c r="H30" s="5">
        <v>1</v>
      </c>
      <c r="I30" s="5">
        <v>30673821</v>
      </c>
      <c r="J30" s="5" t="s">
        <v>1068</v>
      </c>
      <c r="K30" s="5" t="s">
        <v>486</v>
      </c>
      <c r="L30" s="5" t="s">
        <v>486</v>
      </c>
      <c r="M30" s="6" t="s">
        <v>34</v>
      </c>
      <c r="N30" s="6" t="s">
        <v>35</v>
      </c>
      <c r="O30" s="5" t="s">
        <v>34</v>
      </c>
      <c r="P30" s="5" t="s">
        <v>486</v>
      </c>
      <c r="Q30" s="5" t="s">
        <v>34</v>
      </c>
      <c r="R30" s="5" t="s">
        <v>34</v>
      </c>
      <c r="S30" s="5" t="s">
        <v>748</v>
      </c>
      <c r="T30" s="5" t="s">
        <v>123</v>
      </c>
      <c r="U30" s="5" t="s">
        <v>124</v>
      </c>
      <c r="V30" s="5" t="s">
        <v>126</v>
      </c>
      <c r="W30" s="5" t="s">
        <v>1070</v>
      </c>
      <c r="X30" s="5" t="s">
        <v>1073</v>
      </c>
      <c r="Y30" s="5" t="s">
        <v>1074</v>
      </c>
      <c r="Z30" s="6" t="s">
        <v>126</v>
      </c>
      <c r="AA30" s="6" t="s">
        <v>1290</v>
      </c>
      <c r="AB30" s="5" t="s">
        <v>127</v>
      </c>
      <c r="AC30" s="5" t="s">
        <v>1079</v>
      </c>
      <c r="AD30" s="5" t="s">
        <v>126</v>
      </c>
      <c r="AE30" s="5" t="s">
        <v>34</v>
      </c>
      <c r="AF30" s="5" t="s">
        <v>34</v>
      </c>
      <c r="AG30" s="5" t="s">
        <v>34</v>
      </c>
      <c r="AH30" s="5" t="s">
        <v>34</v>
      </c>
      <c r="AI30" s="5" t="s">
        <v>34</v>
      </c>
      <c r="AJ30" s="5" t="s">
        <v>486</v>
      </c>
      <c r="AK30" s="5" t="s">
        <v>486</v>
      </c>
      <c r="AL30" s="5" t="s">
        <v>486</v>
      </c>
      <c r="AM30" s="6" t="s">
        <v>34</v>
      </c>
      <c r="AN30" s="6" t="s">
        <v>35</v>
      </c>
      <c r="AO30" s="5" t="s">
        <v>34</v>
      </c>
      <c r="AP30" s="5" t="s">
        <v>486</v>
      </c>
      <c r="AQ30" s="5" t="s">
        <v>34</v>
      </c>
      <c r="AR30" s="5" t="s">
        <v>34</v>
      </c>
      <c r="AS30" s="5" t="s">
        <v>34</v>
      </c>
      <c r="AT30" s="5" t="s">
        <v>34</v>
      </c>
    </row>
    <row r="31" spans="1:46" x14ac:dyDescent="0.25">
      <c r="A31" s="6" t="s">
        <v>1291</v>
      </c>
      <c r="B31" s="5" t="s">
        <v>1322</v>
      </c>
      <c r="C31" s="5" t="s">
        <v>558</v>
      </c>
      <c r="D31" s="5" t="s">
        <v>34</v>
      </c>
      <c r="E31" s="5">
        <v>3</v>
      </c>
      <c r="F31" s="5" t="s">
        <v>57</v>
      </c>
      <c r="G31" s="5" t="s">
        <v>58</v>
      </c>
      <c r="H31" s="5">
        <v>1</v>
      </c>
      <c r="I31" s="5" t="s">
        <v>559</v>
      </c>
      <c r="J31" s="5" t="s">
        <v>836</v>
      </c>
      <c r="K31" s="5" t="s">
        <v>486</v>
      </c>
      <c r="L31" s="5" t="s">
        <v>486</v>
      </c>
      <c r="M31" s="6" t="s">
        <v>486</v>
      </c>
      <c r="N31" s="6" t="s">
        <v>35</v>
      </c>
      <c r="O31" s="5" t="s">
        <v>35</v>
      </c>
      <c r="P31" s="5" t="s">
        <v>34</v>
      </c>
      <c r="Q31" s="5" t="s">
        <v>34</v>
      </c>
      <c r="R31" s="5" t="s">
        <v>34</v>
      </c>
      <c r="S31" s="5" t="s">
        <v>1292</v>
      </c>
      <c r="T31" s="5" t="s">
        <v>560</v>
      </c>
      <c r="U31" s="5" t="s">
        <v>56</v>
      </c>
      <c r="V31" s="5" t="s">
        <v>59</v>
      </c>
      <c r="W31" s="5" t="s">
        <v>838</v>
      </c>
      <c r="X31" s="5" t="s">
        <v>841</v>
      </c>
      <c r="Y31" s="5" t="s">
        <v>842</v>
      </c>
      <c r="Z31" s="6" t="s">
        <v>34</v>
      </c>
      <c r="AA31" s="6" t="s">
        <v>1293</v>
      </c>
      <c r="AB31" s="5" t="s">
        <v>60</v>
      </c>
      <c r="AC31" s="5" t="s">
        <v>61</v>
      </c>
      <c r="AD31" s="5" t="s">
        <v>62</v>
      </c>
      <c r="AE31" s="5" t="s">
        <v>34</v>
      </c>
      <c r="AF31" s="5" t="s">
        <v>35</v>
      </c>
      <c r="AG31" s="5" t="s">
        <v>34</v>
      </c>
      <c r="AH31" s="5" t="s">
        <v>34</v>
      </c>
      <c r="AI31" s="5" t="s">
        <v>34</v>
      </c>
      <c r="AJ31" s="5" t="s">
        <v>486</v>
      </c>
      <c r="AK31" s="5" t="s">
        <v>486</v>
      </c>
      <c r="AL31" s="5" t="s">
        <v>486</v>
      </c>
      <c r="AM31" s="6" t="s">
        <v>34</v>
      </c>
      <c r="AN31" s="6" t="s">
        <v>35</v>
      </c>
      <c r="AO31" s="5" t="s">
        <v>35</v>
      </c>
      <c r="AP31" s="5" t="s">
        <v>34</v>
      </c>
      <c r="AQ31" s="5" t="s">
        <v>34</v>
      </c>
      <c r="AR31" s="5" t="s">
        <v>34</v>
      </c>
      <c r="AS31" s="5" t="s">
        <v>35</v>
      </c>
      <c r="AT31" s="5" t="s">
        <v>34</v>
      </c>
    </row>
    <row r="32" spans="1:46" x14ac:dyDescent="0.25">
      <c r="A32" s="6" t="s">
        <v>561</v>
      </c>
      <c r="B32" s="5" t="s">
        <v>1323</v>
      </c>
      <c r="C32" s="5" t="s">
        <v>562</v>
      </c>
      <c r="D32" s="5" t="s">
        <v>34</v>
      </c>
      <c r="E32" s="5">
        <v>2</v>
      </c>
      <c r="F32" s="5" t="s">
        <v>57</v>
      </c>
      <c r="G32" s="5" t="s">
        <v>80</v>
      </c>
      <c r="H32" s="5">
        <v>1</v>
      </c>
      <c r="I32" s="6">
        <v>32328629</v>
      </c>
      <c r="J32" s="6" t="s">
        <v>563</v>
      </c>
      <c r="K32" s="6" t="s">
        <v>486</v>
      </c>
      <c r="L32" s="6" t="s">
        <v>486</v>
      </c>
      <c r="M32" s="6" t="s">
        <v>486</v>
      </c>
      <c r="N32" s="6" t="s">
        <v>35</v>
      </c>
      <c r="O32" s="5" t="s">
        <v>486</v>
      </c>
      <c r="P32" s="5" t="s">
        <v>34</v>
      </c>
      <c r="Q32" s="5" t="s">
        <v>34</v>
      </c>
      <c r="R32" s="5" t="s">
        <v>34</v>
      </c>
      <c r="S32" s="5" t="s">
        <v>1218</v>
      </c>
      <c r="T32" s="5" t="s">
        <v>118</v>
      </c>
      <c r="U32" s="5" t="s">
        <v>119</v>
      </c>
      <c r="V32" s="6" t="s">
        <v>76</v>
      </c>
      <c r="W32" s="6" t="s">
        <v>564</v>
      </c>
      <c r="X32" s="6" t="s">
        <v>565</v>
      </c>
      <c r="Y32" s="6" t="s">
        <v>566</v>
      </c>
      <c r="Z32" s="6" t="s">
        <v>76</v>
      </c>
      <c r="AA32" s="6" t="s">
        <v>35</v>
      </c>
      <c r="AB32" s="5" t="s">
        <v>486</v>
      </c>
      <c r="AC32" s="5" t="s">
        <v>34</v>
      </c>
      <c r="AD32" s="5" t="s">
        <v>34</v>
      </c>
      <c r="AE32" s="5" t="s">
        <v>34</v>
      </c>
      <c r="AF32" s="5" t="s">
        <v>34</v>
      </c>
      <c r="AG32" s="5" t="s">
        <v>34</v>
      </c>
      <c r="AH32" s="5" t="s">
        <v>34</v>
      </c>
      <c r="AI32" s="6" t="s">
        <v>34</v>
      </c>
      <c r="AJ32" s="6" t="s">
        <v>34</v>
      </c>
      <c r="AK32" s="6" t="s">
        <v>34</v>
      </c>
      <c r="AL32" s="6" t="s">
        <v>34</v>
      </c>
      <c r="AM32" s="6" t="s">
        <v>34</v>
      </c>
      <c r="AN32" s="6" t="s">
        <v>35</v>
      </c>
      <c r="AO32" s="5" t="s">
        <v>486</v>
      </c>
      <c r="AP32" s="5" t="s">
        <v>34</v>
      </c>
      <c r="AQ32" s="5" t="s">
        <v>34</v>
      </c>
      <c r="AR32" s="5" t="s">
        <v>34</v>
      </c>
      <c r="AS32" s="5" t="s">
        <v>34</v>
      </c>
      <c r="AT32" s="5" t="s">
        <v>34</v>
      </c>
    </row>
  </sheetData>
  <mergeCells count="1">
    <mergeCell ref="A1:E1"/>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3C71B-6DF7-4028-854A-E8981A5B31E7}">
  <dimension ref="A1:Y27"/>
  <sheetViews>
    <sheetView workbookViewId="0">
      <selection activeCell="B26" sqref="B26"/>
    </sheetView>
  </sheetViews>
  <sheetFormatPr defaultRowHeight="13.8" x14ac:dyDescent="0.25"/>
  <cols>
    <col min="1" max="1" width="18.109375" customWidth="1"/>
    <col min="2" max="2" width="28.6640625" customWidth="1"/>
    <col min="3" max="3" width="20" customWidth="1"/>
  </cols>
  <sheetData>
    <row r="1" spans="1:25" ht="25.5" customHeight="1" x14ac:dyDescent="0.35">
      <c r="A1" s="33" t="s">
        <v>717</v>
      </c>
      <c r="B1" s="33"/>
      <c r="C1" s="33"/>
      <c r="D1" s="33"/>
      <c r="E1" s="33"/>
    </row>
    <row r="2" spans="1:25" s="12" customFormat="1" x14ac:dyDescent="0.25">
      <c r="A2" s="9" t="s">
        <v>567</v>
      </c>
      <c r="B2" s="9" t="s">
        <v>477</v>
      </c>
      <c r="C2" s="9" t="s">
        <v>478</v>
      </c>
      <c r="D2" s="9" t="s">
        <v>479</v>
      </c>
      <c r="E2" s="9" t="s">
        <v>13</v>
      </c>
      <c r="F2" s="9" t="s">
        <v>480</v>
      </c>
      <c r="G2" s="9" t="s">
        <v>481</v>
      </c>
      <c r="H2" s="9" t="s">
        <v>482</v>
      </c>
      <c r="I2" s="9" t="s">
        <v>173</v>
      </c>
      <c r="J2" s="9" t="s">
        <v>689</v>
      </c>
      <c r="K2" s="9" t="s">
        <v>700</v>
      </c>
      <c r="L2" s="25" t="s">
        <v>690</v>
      </c>
      <c r="M2" s="9" t="s">
        <v>691</v>
      </c>
      <c r="N2" s="9" t="s">
        <v>692</v>
      </c>
      <c r="O2" s="9" t="s">
        <v>693</v>
      </c>
      <c r="P2" s="9" t="s">
        <v>694</v>
      </c>
      <c r="Q2" s="9" t="s">
        <v>695</v>
      </c>
      <c r="R2" s="9" t="s">
        <v>696</v>
      </c>
      <c r="S2" s="9" t="s">
        <v>697</v>
      </c>
      <c r="T2" s="9" t="s">
        <v>698</v>
      </c>
      <c r="U2" s="9" t="s">
        <v>699</v>
      </c>
      <c r="V2" s="9" t="s">
        <v>701</v>
      </c>
      <c r="W2" s="9" t="s">
        <v>702</v>
      </c>
      <c r="X2" s="9" t="s">
        <v>703</v>
      </c>
      <c r="Y2" s="9" t="s">
        <v>704</v>
      </c>
    </row>
    <row r="3" spans="1:25" x14ac:dyDescent="0.25">
      <c r="A3" s="4" t="s">
        <v>568</v>
      </c>
      <c r="B3" s="4" t="s">
        <v>569</v>
      </c>
      <c r="C3" s="4" t="s">
        <v>34</v>
      </c>
      <c r="D3" s="4">
        <v>2</v>
      </c>
      <c r="E3" s="4" t="s">
        <v>394</v>
      </c>
      <c r="F3" s="3" t="s">
        <v>168</v>
      </c>
      <c r="G3" s="4">
        <v>1</v>
      </c>
      <c r="H3" s="6">
        <v>29858488</v>
      </c>
      <c r="I3" s="4" t="s">
        <v>396</v>
      </c>
      <c r="J3" s="3" t="s">
        <v>570</v>
      </c>
      <c r="K3" s="3" t="s">
        <v>571</v>
      </c>
      <c r="L3" s="3" t="s">
        <v>572</v>
      </c>
      <c r="M3" s="3" t="s">
        <v>59</v>
      </c>
      <c r="N3" s="3" t="s">
        <v>188</v>
      </c>
      <c r="O3" s="3" t="s">
        <v>336</v>
      </c>
      <c r="P3" s="3" t="s">
        <v>337</v>
      </c>
      <c r="Q3" s="3" t="s">
        <v>31</v>
      </c>
      <c r="R3" s="3" t="s">
        <v>34</v>
      </c>
      <c r="S3" s="3" t="s">
        <v>34</v>
      </c>
      <c r="T3" s="3" t="s">
        <v>34</v>
      </c>
      <c r="U3" s="3" t="s">
        <v>34</v>
      </c>
      <c r="V3" s="3" t="s">
        <v>34</v>
      </c>
      <c r="W3" s="3" t="s">
        <v>34</v>
      </c>
      <c r="X3" s="3" t="s">
        <v>34</v>
      </c>
      <c r="Y3" s="3" t="s">
        <v>34</v>
      </c>
    </row>
    <row r="4" spans="1:25" x14ac:dyDescent="0.25">
      <c r="A4" s="4" t="s">
        <v>573</v>
      </c>
      <c r="B4" s="4" t="s">
        <v>574</v>
      </c>
      <c r="C4" s="3" t="s">
        <v>34</v>
      </c>
      <c r="D4" s="3">
        <v>2</v>
      </c>
      <c r="E4" s="3" t="s">
        <v>29</v>
      </c>
      <c r="F4" s="3" t="s">
        <v>575</v>
      </c>
      <c r="G4" s="3">
        <v>1</v>
      </c>
      <c r="H4" s="3">
        <v>26004510</v>
      </c>
      <c r="I4" s="4" t="s">
        <v>576</v>
      </c>
      <c r="J4" s="3" t="s">
        <v>577</v>
      </c>
      <c r="K4" s="3" t="s">
        <v>578</v>
      </c>
      <c r="L4" s="3" t="s">
        <v>239</v>
      </c>
      <c r="M4" s="3" t="s">
        <v>579</v>
      </c>
      <c r="N4" s="4" t="s">
        <v>231</v>
      </c>
      <c r="O4" s="4" t="s">
        <v>580</v>
      </c>
      <c r="P4" s="4" t="s">
        <v>714</v>
      </c>
      <c r="Q4" s="3" t="s">
        <v>228</v>
      </c>
      <c r="R4" s="3" t="s">
        <v>34</v>
      </c>
      <c r="S4" s="3" t="s">
        <v>34</v>
      </c>
      <c r="T4" s="3" t="s">
        <v>34</v>
      </c>
      <c r="U4" s="3" t="s">
        <v>34</v>
      </c>
      <c r="V4" s="3" t="s">
        <v>34</v>
      </c>
      <c r="W4" s="3" t="s">
        <v>34</v>
      </c>
      <c r="X4" s="3" t="s">
        <v>34</v>
      </c>
      <c r="Y4" s="3" t="s">
        <v>34</v>
      </c>
    </row>
    <row r="5" spans="1:25" x14ac:dyDescent="0.25">
      <c r="A5" s="4" t="s">
        <v>581</v>
      </c>
      <c r="B5" s="4" t="s">
        <v>582</v>
      </c>
      <c r="C5" s="4" t="s">
        <v>1365</v>
      </c>
      <c r="D5" s="4">
        <v>2</v>
      </c>
      <c r="E5" s="4" t="s">
        <v>394</v>
      </c>
      <c r="F5" s="3" t="s">
        <v>167</v>
      </c>
      <c r="G5" s="4">
        <v>1</v>
      </c>
      <c r="H5" s="4">
        <v>30850711</v>
      </c>
      <c r="I5" s="4" t="s">
        <v>583</v>
      </c>
      <c r="J5" s="3" t="s">
        <v>585</v>
      </c>
      <c r="K5" s="3" t="s">
        <v>587</v>
      </c>
      <c r="L5" s="3" t="s">
        <v>586</v>
      </c>
      <c r="M5" s="3" t="s">
        <v>588</v>
      </c>
      <c r="N5" s="3" t="s">
        <v>467</v>
      </c>
      <c r="O5" s="3" t="s">
        <v>589</v>
      </c>
      <c r="P5" s="3" t="s">
        <v>590</v>
      </c>
      <c r="Q5" s="3" t="s">
        <v>46</v>
      </c>
      <c r="R5" s="3" t="s">
        <v>34</v>
      </c>
      <c r="S5" s="3" t="s">
        <v>34</v>
      </c>
      <c r="T5" s="3" t="s">
        <v>34</v>
      </c>
      <c r="U5" s="3" t="s">
        <v>34</v>
      </c>
      <c r="V5" s="3" t="s">
        <v>34</v>
      </c>
      <c r="W5" s="3" t="s">
        <v>34</v>
      </c>
      <c r="X5" s="3" t="s">
        <v>34</v>
      </c>
      <c r="Y5" s="3" t="s">
        <v>34</v>
      </c>
    </row>
    <row r="6" spans="1:25" x14ac:dyDescent="0.25">
      <c r="A6" s="4" t="s">
        <v>591</v>
      </c>
      <c r="B6" s="4" t="s">
        <v>592</v>
      </c>
      <c r="C6" s="3" t="s">
        <v>34</v>
      </c>
      <c r="D6" s="3">
        <v>2</v>
      </c>
      <c r="E6" s="3" t="s">
        <v>29</v>
      </c>
      <c r="F6" s="3" t="s">
        <v>168</v>
      </c>
      <c r="G6" s="3">
        <v>1</v>
      </c>
      <c r="H6" s="3">
        <v>29527758</v>
      </c>
      <c r="I6" s="4" t="s">
        <v>399</v>
      </c>
      <c r="J6" s="3" t="s">
        <v>593</v>
      </c>
      <c r="K6" s="3" t="s">
        <v>347</v>
      </c>
      <c r="L6" s="3" t="s">
        <v>348</v>
      </c>
      <c r="M6" s="3" t="s">
        <v>34</v>
      </c>
      <c r="N6" s="4" t="s">
        <v>350</v>
      </c>
      <c r="O6" s="4" t="s">
        <v>352</v>
      </c>
      <c r="P6" s="4" t="s">
        <v>353</v>
      </c>
      <c r="Q6" s="3" t="s">
        <v>34</v>
      </c>
      <c r="R6" s="3" t="s">
        <v>34</v>
      </c>
      <c r="S6" s="3" t="s">
        <v>34</v>
      </c>
      <c r="T6" s="3" t="s">
        <v>34</v>
      </c>
      <c r="U6" s="3" t="s">
        <v>34</v>
      </c>
      <c r="V6" s="3" t="s">
        <v>34</v>
      </c>
      <c r="W6" s="3" t="s">
        <v>34</v>
      </c>
      <c r="X6" s="3" t="s">
        <v>34</v>
      </c>
      <c r="Y6" s="3" t="s">
        <v>34</v>
      </c>
    </row>
    <row r="7" spans="1:25" x14ac:dyDescent="0.25">
      <c r="A7" s="4" t="s">
        <v>594</v>
      </c>
      <c r="B7" s="4" t="s">
        <v>595</v>
      </c>
      <c r="C7" s="4" t="s">
        <v>1366</v>
      </c>
      <c r="D7" s="3">
        <v>2</v>
      </c>
      <c r="E7" s="3" t="s">
        <v>29</v>
      </c>
      <c r="F7" s="3" t="s">
        <v>575</v>
      </c>
      <c r="G7" s="3">
        <v>1</v>
      </c>
      <c r="H7" s="3">
        <v>26004510</v>
      </c>
      <c r="I7" s="4" t="s">
        <v>576</v>
      </c>
      <c r="J7" s="3" t="s">
        <v>236</v>
      </c>
      <c r="K7" s="3" t="s">
        <v>578</v>
      </c>
      <c r="L7" s="3" t="s">
        <v>239</v>
      </c>
      <c r="M7" s="3" t="s">
        <v>240</v>
      </c>
      <c r="N7" s="4" t="s">
        <v>499</v>
      </c>
      <c r="O7" s="4" t="s">
        <v>596</v>
      </c>
      <c r="P7" s="4" t="s">
        <v>227</v>
      </c>
      <c r="Q7" s="3" t="s">
        <v>228</v>
      </c>
      <c r="R7" s="3" t="s">
        <v>34</v>
      </c>
      <c r="S7" s="3" t="s">
        <v>34</v>
      </c>
      <c r="T7" s="3" t="s">
        <v>34</v>
      </c>
      <c r="U7" s="3" t="s">
        <v>34</v>
      </c>
      <c r="V7" s="3" t="s">
        <v>34</v>
      </c>
      <c r="W7" s="3" t="s">
        <v>34</v>
      </c>
      <c r="X7" s="3" t="s">
        <v>34</v>
      </c>
      <c r="Y7" s="3" t="s">
        <v>34</v>
      </c>
    </row>
    <row r="8" spans="1:25" x14ac:dyDescent="0.25">
      <c r="A8" s="3" t="s">
        <v>597</v>
      </c>
      <c r="B8" s="4" t="s">
        <v>598</v>
      </c>
      <c r="C8" s="4" t="s">
        <v>34</v>
      </c>
      <c r="D8" s="4">
        <v>2</v>
      </c>
      <c r="E8" s="4" t="s">
        <v>394</v>
      </c>
      <c r="F8" s="4" t="s">
        <v>70</v>
      </c>
      <c r="G8" s="4">
        <v>1</v>
      </c>
      <c r="H8" s="6">
        <v>29858488</v>
      </c>
      <c r="I8" s="4" t="s">
        <v>396</v>
      </c>
      <c r="J8" s="3" t="s">
        <v>599</v>
      </c>
      <c r="K8" s="3" t="s">
        <v>600</v>
      </c>
      <c r="L8" s="3" t="s">
        <v>601</v>
      </c>
      <c r="M8" s="3" t="s">
        <v>76</v>
      </c>
      <c r="N8" s="3" t="s">
        <v>513</v>
      </c>
      <c r="O8" s="3" t="s">
        <v>336</v>
      </c>
      <c r="P8" s="3" t="s">
        <v>602</v>
      </c>
      <c r="Q8" s="3" t="s">
        <v>31</v>
      </c>
      <c r="R8" s="3" t="s">
        <v>34</v>
      </c>
      <c r="S8" s="3" t="s">
        <v>34</v>
      </c>
      <c r="T8" s="3" t="s">
        <v>34</v>
      </c>
      <c r="U8" s="3" t="s">
        <v>34</v>
      </c>
      <c r="V8" s="3" t="s">
        <v>34</v>
      </c>
      <c r="W8" s="3" t="s">
        <v>34</v>
      </c>
      <c r="X8" s="3" t="s">
        <v>34</v>
      </c>
      <c r="Y8" s="3" t="s">
        <v>34</v>
      </c>
    </row>
    <row r="9" spans="1:25" x14ac:dyDescent="0.25">
      <c r="A9" s="3" t="s">
        <v>603</v>
      </c>
      <c r="B9" s="3" t="s">
        <v>604</v>
      </c>
      <c r="C9" s="3" t="s">
        <v>1367</v>
      </c>
      <c r="D9" s="3">
        <v>3</v>
      </c>
      <c r="E9" s="3" t="s">
        <v>86</v>
      </c>
      <c r="F9" s="3" t="s">
        <v>246</v>
      </c>
      <c r="G9" s="3">
        <v>1</v>
      </c>
      <c r="H9" s="3">
        <v>35065962</v>
      </c>
      <c r="I9" s="3" t="s">
        <v>278</v>
      </c>
      <c r="J9" s="3" t="s">
        <v>273</v>
      </c>
      <c r="K9" s="3" t="s">
        <v>275</v>
      </c>
      <c r="L9" s="3" t="s">
        <v>605</v>
      </c>
      <c r="M9" s="3" t="s">
        <v>34</v>
      </c>
      <c r="N9" s="3" t="s">
        <v>269</v>
      </c>
      <c r="O9" s="3" t="s">
        <v>271</v>
      </c>
      <c r="P9" s="3" t="s">
        <v>272</v>
      </c>
      <c r="Q9" s="3" t="s">
        <v>588</v>
      </c>
      <c r="R9" s="3" t="s">
        <v>606</v>
      </c>
      <c r="S9" s="3" t="s">
        <v>607</v>
      </c>
      <c r="T9" s="3" t="s">
        <v>608</v>
      </c>
      <c r="U9" s="3" t="s">
        <v>46</v>
      </c>
      <c r="V9" s="3" t="s">
        <v>34</v>
      </c>
      <c r="W9" s="3" t="s">
        <v>34</v>
      </c>
      <c r="X9" s="3" t="s">
        <v>34</v>
      </c>
      <c r="Y9" s="3" t="s">
        <v>34</v>
      </c>
    </row>
    <row r="10" spans="1:25" x14ac:dyDescent="0.25">
      <c r="A10" s="4" t="s">
        <v>609</v>
      </c>
      <c r="B10" s="3" t="s">
        <v>610</v>
      </c>
      <c r="C10" s="3" t="s">
        <v>1368</v>
      </c>
      <c r="D10" s="3">
        <v>2</v>
      </c>
      <c r="E10" s="3" t="s">
        <v>29</v>
      </c>
      <c r="F10" s="3" t="s">
        <v>246</v>
      </c>
      <c r="G10" s="3">
        <v>1</v>
      </c>
      <c r="H10" s="3">
        <v>25083872</v>
      </c>
      <c r="I10" s="3" t="s">
        <v>285</v>
      </c>
      <c r="J10" s="3" t="s">
        <v>611</v>
      </c>
      <c r="K10" s="3" t="s">
        <v>184</v>
      </c>
      <c r="L10" s="3" t="s">
        <v>185</v>
      </c>
      <c r="M10" s="3" t="s">
        <v>31</v>
      </c>
      <c r="N10" s="4" t="s">
        <v>280</v>
      </c>
      <c r="O10" s="4" t="s">
        <v>282</v>
      </c>
      <c r="P10" s="19" t="s">
        <v>283</v>
      </c>
      <c r="Q10" s="3" t="s">
        <v>284</v>
      </c>
      <c r="R10" s="4" t="s">
        <v>280</v>
      </c>
      <c r="S10" s="4" t="s">
        <v>282</v>
      </c>
      <c r="T10" s="19" t="s">
        <v>283</v>
      </c>
      <c r="U10" s="3" t="s">
        <v>34</v>
      </c>
      <c r="V10" s="3" t="s">
        <v>34</v>
      </c>
      <c r="W10" s="3" t="s">
        <v>34</v>
      </c>
      <c r="X10" s="3" t="s">
        <v>34</v>
      </c>
      <c r="Y10" s="3" t="s">
        <v>34</v>
      </c>
    </row>
    <row r="11" spans="1:25" x14ac:dyDescent="0.25">
      <c r="A11" s="3" t="s">
        <v>612</v>
      </c>
      <c r="B11" s="3" t="s">
        <v>613</v>
      </c>
      <c r="C11" s="3" t="s">
        <v>34</v>
      </c>
      <c r="D11" s="3">
        <v>2</v>
      </c>
      <c r="E11" s="3" t="s">
        <v>86</v>
      </c>
      <c r="F11" s="3" t="s">
        <v>70</v>
      </c>
      <c r="G11" s="3">
        <v>1</v>
      </c>
      <c r="H11" s="3" t="s">
        <v>325</v>
      </c>
      <c r="I11" s="3" t="s">
        <v>326</v>
      </c>
      <c r="J11" s="3" t="s">
        <v>469</v>
      </c>
      <c r="K11" s="3" t="s">
        <v>614</v>
      </c>
      <c r="L11" s="3" t="s">
        <v>615</v>
      </c>
      <c r="M11" s="3" t="s">
        <v>31</v>
      </c>
      <c r="N11" s="3" t="s">
        <v>317</v>
      </c>
      <c r="O11" s="3" t="s">
        <v>319</v>
      </c>
      <c r="P11" s="3" t="s">
        <v>320</v>
      </c>
      <c r="Q11" s="3" t="s">
        <v>76</v>
      </c>
      <c r="R11" s="3" t="s">
        <v>34</v>
      </c>
      <c r="S11" s="3" t="s">
        <v>34</v>
      </c>
      <c r="T11" s="3" t="s">
        <v>34</v>
      </c>
      <c r="U11" s="3" t="s">
        <v>34</v>
      </c>
      <c r="V11" s="3" t="s">
        <v>34</v>
      </c>
      <c r="W11" s="3" t="s">
        <v>34</v>
      </c>
      <c r="X11" s="3" t="s">
        <v>34</v>
      </c>
      <c r="Y11" s="3" t="s">
        <v>34</v>
      </c>
    </row>
    <row r="12" spans="1:25" x14ac:dyDescent="0.25">
      <c r="A12" s="3" t="s">
        <v>616</v>
      </c>
      <c r="B12" s="3" t="s">
        <v>617</v>
      </c>
      <c r="C12" s="3" t="s">
        <v>1369</v>
      </c>
      <c r="D12" s="3">
        <v>2</v>
      </c>
      <c r="E12" s="3" t="s">
        <v>66</v>
      </c>
      <c r="F12" s="3" t="s">
        <v>246</v>
      </c>
      <c r="G12" s="3">
        <v>1</v>
      </c>
      <c r="H12" s="3">
        <v>37794132</v>
      </c>
      <c r="I12" s="4" t="s">
        <v>618</v>
      </c>
      <c r="J12" s="3" t="s">
        <v>287</v>
      </c>
      <c r="K12" s="3" t="s">
        <v>288</v>
      </c>
      <c r="L12" s="3" t="s">
        <v>261</v>
      </c>
      <c r="M12" s="3" t="s">
        <v>31</v>
      </c>
      <c r="N12" s="3" t="s">
        <v>584</v>
      </c>
      <c r="O12" s="3" t="s">
        <v>587</v>
      </c>
      <c r="P12" s="3" t="s">
        <v>619</v>
      </c>
      <c r="Q12" s="3" t="s">
        <v>31</v>
      </c>
      <c r="R12" s="3" t="s">
        <v>34</v>
      </c>
      <c r="S12" s="3" t="s">
        <v>34</v>
      </c>
      <c r="T12" s="3" t="s">
        <v>34</v>
      </c>
      <c r="U12" s="3" t="s">
        <v>34</v>
      </c>
      <c r="V12" s="3" t="s">
        <v>34</v>
      </c>
      <c r="W12" s="3" t="s">
        <v>34</v>
      </c>
      <c r="X12" s="3" t="s">
        <v>34</v>
      </c>
      <c r="Y12" s="3" t="s">
        <v>34</v>
      </c>
    </row>
    <row r="13" spans="1:25" x14ac:dyDescent="0.25">
      <c r="A13" s="3" t="s">
        <v>620</v>
      </c>
      <c r="B13" s="4" t="s">
        <v>621</v>
      </c>
      <c r="C13" s="4" t="s">
        <v>1370</v>
      </c>
      <c r="D13" s="3">
        <v>2</v>
      </c>
      <c r="E13" s="3" t="s">
        <v>44</v>
      </c>
      <c r="F13" s="3" t="s">
        <v>246</v>
      </c>
      <c r="G13" s="3">
        <v>1</v>
      </c>
      <c r="H13" s="6">
        <v>12727870</v>
      </c>
      <c r="I13" s="3" t="s">
        <v>450</v>
      </c>
      <c r="J13" s="3" t="s">
        <v>429</v>
      </c>
      <c r="K13" s="3" t="s">
        <v>622</v>
      </c>
      <c r="L13" s="3" t="s">
        <v>623</v>
      </c>
      <c r="M13" s="3" t="s">
        <v>117</v>
      </c>
      <c r="N13" s="3" t="s">
        <v>611</v>
      </c>
      <c r="O13" s="3" t="s">
        <v>624</v>
      </c>
      <c r="P13" s="3" t="s">
        <v>185</v>
      </c>
      <c r="Q13" s="3" t="s">
        <v>31</v>
      </c>
      <c r="R13" s="3" t="s">
        <v>34</v>
      </c>
      <c r="S13" s="3" t="s">
        <v>34</v>
      </c>
      <c r="T13" s="3" t="s">
        <v>34</v>
      </c>
      <c r="U13" s="3" t="s">
        <v>34</v>
      </c>
      <c r="V13" s="3" t="s">
        <v>34</v>
      </c>
      <c r="W13" s="3" t="s">
        <v>34</v>
      </c>
      <c r="X13" s="3" t="s">
        <v>34</v>
      </c>
      <c r="Y13" s="3" t="s">
        <v>34</v>
      </c>
    </row>
    <row r="14" spans="1:25" x14ac:dyDescent="0.25">
      <c r="A14" s="3" t="s">
        <v>625</v>
      </c>
      <c r="B14" s="4" t="s">
        <v>626</v>
      </c>
      <c r="C14" s="4" t="s">
        <v>1371</v>
      </c>
      <c r="D14" s="3">
        <v>2</v>
      </c>
      <c r="E14" s="3" t="s">
        <v>44</v>
      </c>
      <c r="F14" s="3" t="s">
        <v>246</v>
      </c>
      <c r="G14" s="3">
        <v>1</v>
      </c>
      <c r="H14" s="6">
        <v>12727870</v>
      </c>
      <c r="I14" s="3" t="s">
        <v>450</v>
      </c>
      <c r="J14" s="3" t="s">
        <v>456</v>
      </c>
      <c r="K14" s="3" t="s">
        <v>627</v>
      </c>
      <c r="L14" s="3" t="s">
        <v>628</v>
      </c>
      <c r="M14" s="3" t="s">
        <v>117</v>
      </c>
      <c r="N14" s="3" t="s">
        <v>611</v>
      </c>
      <c r="O14" s="3" t="s">
        <v>624</v>
      </c>
      <c r="P14" s="3" t="s">
        <v>185</v>
      </c>
      <c r="Q14" s="3" t="s">
        <v>31</v>
      </c>
      <c r="R14" s="3" t="s">
        <v>34</v>
      </c>
      <c r="S14" s="3" t="s">
        <v>34</v>
      </c>
      <c r="T14" s="3" t="s">
        <v>34</v>
      </c>
      <c r="U14" s="3" t="s">
        <v>34</v>
      </c>
      <c r="V14" s="3" t="s">
        <v>34</v>
      </c>
      <c r="W14" s="3" t="s">
        <v>34</v>
      </c>
      <c r="X14" s="3" t="s">
        <v>34</v>
      </c>
      <c r="Y14" s="3" t="s">
        <v>34</v>
      </c>
    </row>
    <row r="15" spans="1:25" x14ac:dyDescent="0.25">
      <c r="A15" s="3" t="s">
        <v>629</v>
      </c>
      <c r="B15" s="3" t="s">
        <v>630</v>
      </c>
      <c r="C15" s="3" t="s">
        <v>34</v>
      </c>
      <c r="D15" s="3">
        <v>4</v>
      </c>
      <c r="E15" s="3" t="s">
        <v>66</v>
      </c>
      <c r="F15" s="3" t="s">
        <v>155</v>
      </c>
      <c r="G15" s="3">
        <v>1</v>
      </c>
      <c r="H15" s="3">
        <v>29222112</v>
      </c>
      <c r="I15" s="3" t="s">
        <v>156</v>
      </c>
      <c r="J15" s="3" t="s">
        <v>201</v>
      </c>
      <c r="K15" s="4" t="s">
        <v>203</v>
      </c>
      <c r="L15" s="4" t="s">
        <v>204</v>
      </c>
      <c r="M15" s="3" t="s">
        <v>198</v>
      </c>
      <c r="N15" s="3" t="s">
        <v>205</v>
      </c>
      <c r="O15" s="4" t="s">
        <v>207</v>
      </c>
      <c r="P15" s="4" t="s">
        <v>208</v>
      </c>
      <c r="Q15" s="3" t="s">
        <v>198</v>
      </c>
      <c r="R15" s="3" t="s">
        <v>194</v>
      </c>
      <c r="S15" s="4" t="s">
        <v>196</v>
      </c>
      <c r="T15" s="4" t="s">
        <v>197</v>
      </c>
      <c r="U15" s="3" t="s">
        <v>198</v>
      </c>
      <c r="V15" s="3" t="s">
        <v>631</v>
      </c>
      <c r="W15" s="3" t="s">
        <v>632</v>
      </c>
      <c r="X15" s="3" t="s">
        <v>633</v>
      </c>
      <c r="Y15" s="3" t="s">
        <v>343</v>
      </c>
    </row>
    <row r="16" spans="1:25" x14ac:dyDescent="0.25">
      <c r="A16" s="3" t="s">
        <v>634</v>
      </c>
      <c r="B16" s="3" t="s">
        <v>635</v>
      </c>
      <c r="C16" s="3" t="s">
        <v>34</v>
      </c>
      <c r="D16" s="3">
        <v>4</v>
      </c>
      <c r="E16" s="3" t="s">
        <v>86</v>
      </c>
      <c r="F16" s="3" t="s">
        <v>158</v>
      </c>
      <c r="G16" s="3">
        <v>1</v>
      </c>
      <c r="H16" s="3">
        <v>29222112</v>
      </c>
      <c r="I16" s="3" t="s">
        <v>636</v>
      </c>
      <c r="J16" s="3" t="s">
        <v>220</v>
      </c>
      <c r="K16" s="3" t="s">
        <v>222</v>
      </c>
      <c r="L16" s="3" t="s">
        <v>223</v>
      </c>
      <c r="M16" s="3" t="s">
        <v>198</v>
      </c>
      <c r="N16" s="3" t="s">
        <v>216</v>
      </c>
      <c r="O16" s="4" t="s">
        <v>218</v>
      </c>
      <c r="P16" s="4" t="s">
        <v>219</v>
      </c>
      <c r="Q16" s="3" t="s">
        <v>198</v>
      </c>
      <c r="R16" s="3" t="s">
        <v>210</v>
      </c>
      <c r="S16" s="4" t="s">
        <v>212</v>
      </c>
      <c r="T16" s="4" t="s">
        <v>213</v>
      </c>
      <c r="U16" s="3" t="s">
        <v>198</v>
      </c>
      <c r="V16" s="3" t="s">
        <v>637</v>
      </c>
      <c r="W16" s="3" t="s">
        <v>638</v>
      </c>
      <c r="X16" s="3" t="s">
        <v>639</v>
      </c>
      <c r="Y16" s="3" t="s">
        <v>343</v>
      </c>
    </row>
    <row r="17" spans="1:25" x14ac:dyDescent="0.25">
      <c r="A17" s="4" t="s">
        <v>640</v>
      </c>
      <c r="B17" s="4" t="s">
        <v>641</v>
      </c>
      <c r="C17" s="4" t="s">
        <v>1372</v>
      </c>
      <c r="D17" s="4">
        <v>2</v>
      </c>
      <c r="E17" s="4" t="s">
        <v>394</v>
      </c>
      <c r="F17" s="3" t="s">
        <v>80</v>
      </c>
      <c r="G17" s="4">
        <v>1</v>
      </c>
      <c r="H17" s="3" t="s">
        <v>325</v>
      </c>
      <c r="I17" s="3" t="s">
        <v>326</v>
      </c>
      <c r="J17" s="3" t="s">
        <v>642</v>
      </c>
      <c r="K17" s="3" t="s">
        <v>643</v>
      </c>
      <c r="L17" s="3" t="s">
        <v>590</v>
      </c>
      <c r="M17" s="3" t="s">
        <v>31</v>
      </c>
      <c r="N17" s="3" t="s">
        <v>464</v>
      </c>
      <c r="O17" s="3" t="s">
        <v>644</v>
      </c>
      <c r="P17" s="3" t="s">
        <v>645</v>
      </c>
      <c r="Q17" s="3" t="s">
        <v>332</v>
      </c>
      <c r="R17" s="3" t="s">
        <v>34</v>
      </c>
      <c r="S17" s="3" t="s">
        <v>34</v>
      </c>
      <c r="T17" s="3" t="s">
        <v>34</v>
      </c>
      <c r="U17" s="3" t="s">
        <v>34</v>
      </c>
      <c r="V17" s="3" t="s">
        <v>34</v>
      </c>
      <c r="W17" s="3" t="s">
        <v>34</v>
      </c>
      <c r="X17" s="3" t="s">
        <v>34</v>
      </c>
      <c r="Y17" s="3" t="s">
        <v>34</v>
      </c>
    </row>
    <row r="18" spans="1:25" x14ac:dyDescent="0.25">
      <c r="A18" s="4" t="s">
        <v>646</v>
      </c>
      <c r="B18" s="4" t="s">
        <v>647</v>
      </c>
      <c r="C18" s="4" t="s">
        <v>1373</v>
      </c>
      <c r="D18" s="3">
        <v>2</v>
      </c>
      <c r="E18" s="3" t="s">
        <v>29</v>
      </c>
      <c r="F18" s="3" t="s">
        <v>171</v>
      </c>
      <c r="G18" s="3">
        <v>1</v>
      </c>
      <c r="H18" s="6">
        <v>12727870</v>
      </c>
      <c r="I18" s="4" t="s">
        <v>648</v>
      </c>
      <c r="J18" s="3" t="s">
        <v>463</v>
      </c>
      <c r="K18" s="3" t="s">
        <v>649</v>
      </c>
      <c r="L18" s="3" t="s">
        <v>650</v>
      </c>
      <c r="M18" s="3" t="s">
        <v>35</v>
      </c>
      <c r="N18" s="3" t="s">
        <v>527</v>
      </c>
      <c r="O18" s="3" t="s">
        <v>184</v>
      </c>
      <c r="P18" s="3" t="s">
        <v>185</v>
      </c>
      <c r="Q18" s="3" t="s">
        <v>35</v>
      </c>
      <c r="R18" s="3" t="s">
        <v>34</v>
      </c>
      <c r="S18" s="3" t="s">
        <v>34</v>
      </c>
      <c r="T18" s="3" t="s">
        <v>34</v>
      </c>
      <c r="U18" s="3" t="s">
        <v>34</v>
      </c>
      <c r="V18" s="3" t="s">
        <v>34</v>
      </c>
      <c r="W18" s="3" t="s">
        <v>34</v>
      </c>
      <c r="X18" s="3" t="s">
        <v>34</v>
      </c>
      <c r="Y18" s="3" t="s">
        <v>34</v>
      </c>
    </row>
    <row r="19" spans="1:25" x14ac:dyDescent="0.25">
      <c r="A19" s="3" t="s">
        <v>651</v>
      </c>
      <c r="B19" s="3" t="s">
        <v>652</v>
      </c>
      <c r="C19" s="3" t="s">
        <v>34</v>
      </c>
      <c r="D19" s="3">
        <v>2</v>
      </c>
      <c r="E19" s="3" t="s">
        <v>86</v>
      </c>
      <c r="F19" s="3" t="s">
        <v>246</v>
      </c>
      <c r="G19" s="3">
        <v>1</v>
      </c>
      <c r="H19" s="3">
        <v>37794132</v>
      </c>
      <c r="I19" s="4" t="s">
        <v>618</v>
      </c>
      <c r="J19" s="3" t="s">
        <v>264</v>
      </c>
      <c r="K19" s="3" t="s">
        <v>266</v>
      </c>
      <c r="L19" s="3" t="s">
        <v>261</v>
      </c>
      <c r="M19" s="3" t="s">
        <v>31</v>
      </c>
      <c r="N19" s="3" t="s">
        <v>269</v>
      </c>
      <c r="O19" s="3" t="s">
        <v>271</v>
      </c>
      <c r="P19" s="3" t="s">
        <v>272</v>
      </c>
      <c r="Q19" s="3" t="s">
        <v>31</v>
      </c>
      <c r="R19" s="3" t="s">
        <v>34</v>
      </c>
      <c r="S19" s="3" t="s">
        <v>34</v>
      </c>
      <c r="T19" s="3" t="s">
        <v>34</v>
      </c>
      <c r="U19" s="3" t="s">
        <v>34</v>
      </c>
      <c r="V19" s="3" t="s">
        <v>34</v>
      </c>
      <c r="W19" s="3" t="s">
        <v>34</v>
      </c>
      <c r="X19" s="3" t="s">
        <v>34</v>
      </c>
      <c r="Y19" s="3" t="s">
        <v>34</v>
      </c>
    </row>
    <row r="20" spans="1:25" x14ac:dyDescent="0.25">
      <c r="A20" s="3" t="s">
        <v>653</v>
      </c>
      <c r="B20" s="4" t="s">
        <v>654</v>
      </c>
      <c r="C20" s="3" t="s">
        <v>1374</v>
      </c>
      <c r="D20" s="3">
        <v>3</v>
      </c>
      <c r="E20" s="3" t="s">
        <v>29</v>
      </c>
      <c r="F20" s="3" t="s">
        <v>167</v>
      </c>
      <c r="G20" s="3">
        <v>1</v>
      </c>
      <c r="H20" s="3">
        <v>22250200</v>
      </c>
      <c r="I20" s="4" t="s">
        <v>453</v>
      </c>
      <c r="J20" s="3" t="s">
        <v>455</v>
      </c>
      <c r="K20" s="3" t="s">
        <v>656</v>
      </c>
      <c r="L20" s="3" t="s">
        <v>655</v>
      </c>
      <c r="M20" s="17" t="s">
        <v>657</v>
      </c>
      <c r="N20" s="4" t="s">
        <v>452</v>
      </c>
      <c r="O20" s="4" t="s">
        <v>659</v>
      </c>
      <c r="P20" s="4" t="s">
        <v>658</v>
      </c>
      <c r="Q20" s="17" t="s">
        <v>657</v>
      </c>
      <c r="R20" s="3" t="s">
        <v>660</v>
      </c>
      <c r="S20" s="3" t="s">
        <v>661</v>
      </c>
      <c r="T20" s="3" t="s">
        <v>688</v>
      </c>
      <c r="U20" s="17" t="s">
        <v>657</v>
      </c>
      <c r="V20" s="3" t="s">
        <v>34</v>
      </c>
      <c r="W20" s="3" t="s">
        <v>34</v>
      </c>
      <c r="X20" s="3" t="s">
        <v>34</v>
      </c>
      <c r="Y20" s="3" t="s">
        <v>34</v>
      </c>
    </row>
    <row r="21" spans="1:25" x14ac:dyDescent="0.25">
      <c r="A21" s="3" t="s">
        <v>662</v>
      </c>
      <c r="B21" s="3" t="s">
        <v>663</v>
      </c>
      <c r="C21" s="3" t="s">
        <v>1375</v>
      </c>
      <c r="D21" s="3">
        <v>2</v>
      </c>
      <c r="E21" s="3" t="s">
        <v>29</v>
      </c>
      <c r="F21" s="3" t="s">
        <v>170</v>
      </c>
      <c r="G21" s="4">
        <v>1</v>
      </c>
      <c r="H21" s="3">
        <v>26004510</v>
      </c>
      <c r="I21" s="3" t="s">
        <v>241</v>
      </c>
      <c r="J21" s="3" t="s">
        <v>236</v>
      </c>
      <c r="K21" s="3" t="s">
        <v>578</v>
      </c>
      <c r="L21" s="3" t="s">
        <v>239</v>
      </c>
      <c r="M21" s="3" t="s">
        <v>240</v>
      </c>
      <c r="N21" s="3" t="s">
        <v>242</v>
      </c>
      <c r="O21" s="3" t="s">
        <v>664</v>
      </c>
      <c r="P21" s="3" t="s">
        <v>245</v>
      </c>
      <c r="Q21" s="3" t="s">
        <v>228</v>
      </c>
      <c r="R21" s="3" t="s">
        <v>34</v>
      </c>
      <c r="S21" s="3" t="s">
        <v>34</v>
      </c>
      <c r="T21" s="3" t="s">
        <v>34</v>
      </c>
      <c r="U21" s="3" t="s">
        <v>34</v>
      </c>
      <c r="V21" s="3" t="s">
        <v>34</v>
      </c>
      <c r="W21" s="3" t="s">
        <v>34</v>
      </c>
      <c r="X21" s="3" t="s">
        <v>34</v>
      </c>
      <c r="Y21" s="3" t="s">
        <v>34</v>
      </c>
    </row>
    <row r="22" spans="1:25" x14ac:dyDescent="0.25">
      <c r="A22" s="4" t="s">
        <v>665</v>
      </c>
      <c r="B22" s="4" t="s">
        <v>666</v>
      </c>
      <c r="C22" s="4" t="s">
        <v>1376</v>
      </c>
      <c r="D22" s="4">
        <v>3</v>
      </c>
      <c r="E22" s="4" t="s">
        <v>394</v>
      </c>
      <c r="F22" s="3" t="s">
        <v>67</v>
      </c>
      <c r="G22" s="4">
        <v>1</v>
      </c>
      <c r="H22" s="6">
        <v>32686675</v>
      </c>
      <c r="I22" s="4" t="s">
        <v>434</v>
      </c>
      <c r="J22" s="3" t="s">
        <v>667</v>
      </c>
      <c r="K22" s="3" t="s">
        <v>668</v>
      </c>
      <c r="L22" s="3" t="s">
        <v>669</v>
      </c>
      <c r="M22" s="3" t="s">
        <v>31</v>
      </c>
      <c r="N22" s="3" t="s">
        <v>440</v>
      </c>
      <c r="O22" s="3" t="s">
        <v>83</v>
      </c>
      <c r="P22" s="3" t="s">
        <v>670</v>
      </c>
      <c r="Q22" s="3" t="s">
        <v>62</v>
      </c>
      <c r="R22" s="3" t="s">
        <v>671</v>
      </c>
      <c r="S22" s="3" t="s">
        <v>672</v>
      </c>
      <c r="T22" s="3" t="s">
        <v>673</v>
      </c>
      <c r="U22" s="3" t="s">
        <v>46</v>
      </c>
      <c r="V22" s="3" t="s">
        <v>34</v>
      </c>
      <c r="W22" s="3" t="s">
        <v>34</v>
      </c>
      <c r="X22" s="3" t="s">
        <v>34</v>
      </c>
      <c r="Y22" s="3" t="s">
        <v>34</v>
      </c>
    </row>
    <row r="23" spans="1:25" x14ac:dyDescent="0.25">
      <c r="A23" s="3" t="s">
        <v>674</v>
      </c>
      <c r="B23" s="4" t="s">
        <v>675</v>
      </c>
      <c r="C23" s="3" t="s">
        <v>1377</v>
      </c>
      <c r="D23" s="3">
        <v>2</v>
      </c>
      <c r="E23" s="3" t="s">
        <v>29</v>
      </c>
      <c r="F23" s="3" t="s">
        <v>70</v>
      </c>
      <c r="G23" s="3">
        <v>1</v>
      </c>
      <c r="H23" s="4">
        <v>27280386</v>
      </c>
      <c r="I23" s="4" t="s">
        <v>333</v>
      </c>
      <c r="J23" s="3" t="s">
        <v>676</v>
      </c>
      <c r="K23" s="3" t="s">
        <v>678</v>
      </c>
      <c r="L23" s="3" t="s">
        <v>677</v>
      </c>
      <c r="M23" s="3" t="s">
        <v>332</v>
      </c>
      <c r="N23" s="3" t="s">
        <v>715</v>
      </c>
      <c r="O23" s="3" t="s">
        <v>330</v>
      </c>
      <c r="P23" s="3" t="s">
        <v>716</v>
      </c>
      <c r="Q23" s="3" t="s">
        <v>76</v>
      </c>
      <c r="R23" s="3" t="s">
        <v>34</v>
      </c>
      <c r="S23" s="3" t="s">
        <v>34</v>
      </c>
      <c r="T23" s="3" t="s">
        <v>34</v>
      </c>
      <c r="U23" s="3" t="s">
        <v>34</v>
      </c>
      <c r="V23" s="3" t="s">
        <v>34</v>
      </c>
      <c r="W23" s="3" t="s">
        <v>34</v>
      </c>
      <c r="X23" s="3" t="s">
        <v>34</v>
      </c>
      <c r="Y23" s="3" t="s">
        <v>34</v>
      </c>
    </row>
    <row r="24" spans="1:25" x14ac:dyDescent="0.25">
      <c r="A24" s="3" t="s">
        <v>679</v>
      </c>
      <c r="B24" s="3" t="s">
        <v>680</v>
      </c>
      <c r="C24" s="3" t="s">
        <v>1378</v>
      </c>
      <c r="D24" s="3">
        <v>3</v>
      </c>
      <c r="E24" s="3" t="s">
        <v>66</v>
      </c>
      <c r="F24" s="3" t="s">
        <v>246</v>
      </c>
      <c r="G24" s="3">
        <v>1</v>
      </c>
      <c r="H24" s="3">
        <v>35065962</v>
      </c>
      <c r="I24" s="3" t="s">
        <v>278</v>
      </c>
      <c r="J24" s="3" t="s">
        <v>681</v>
      </c>
      <c r="K24" s="3" t="s">
        <v>682</v>
      </c>
      <c r="L24" s="3" t="s">
        <v>683</v>
      </c>
      <c r="M24" s="3" t="s">
        <v>34</v>
      </c>
      <c r="N24" s="3" t="s">
        <v>585</v>
      </c>
      <c r="O24" s="3" t="s">
        <v>684</v>
      </c>
      <c r="P24" s="3" t="s">
        <v>586</v>
      </c>
      <c r="Q24" s="3" t="s">
        <v>588</v>
      </c>
      <c r="R24" s="3" t="s">
        <v>685</v>
      </c>
      <c r="S24" s="3" t="s">
        <v>686</v>
      </c>
      <c r="T24" s="3" t="s">
        <v>687</v>
      </c>
      <c r="U24" s="3" t="s">
        <v>46</v>
      </c>
      <c r="V24" s="3" t="s">
        <v>34</v>
      </c>
      <c r="W24" s="3" t="s">
        <v>34</v>
      </c>
      <c r="X24" s="3" t="s">
        <v>34</v>
      </c>
      <c r="Y24" s="3" t="s">
        <v>34</v>
      </c>
    </row>
    <row r="25" spans="1:25" x14ac:dyDescent="0.25">
      <c r="A25" s="3" t="s">
        <v>1339</v>
      </c>
      <c r="B25" s="3" t="s">
        <v>1340</v>
      </c>
      <c r="C25" s="3" t="s">
        <v>1379</v>
      </c>
      <c r="D25" s="3">
        <v>2</v>
      </c>
      <c r="E25" s="3" t="s">
        <v>29</v>
      </c>
      <c r="F25" s="3" t="s">
        <v>1338</v>
      </c>
      <c r="G25" s="3">
        <v>1</v>
      </c>
      <c r="H25" s="3">
        <v>30018089</v>
      </c>
      <c r="I25" s="3" t="s">
        <v>1341</v>
      </c>
      <c r="J25" s="3" t="s">
        <v>1342</v>
      </c>
      <c r="K25" s="3" t="s">
        <v>330</v>
      </c>
      <c r="L25" s="3" t="s">
        <v>716</v>
      </c>
      <c r="M25" s="3" t="s">
        <v>31</v>
      </c>
      <c r="N25" s="3" t="s">
        <v>1343</v>
      </c>
      <c r="O25" s="3" t="s">
        <v>1344</v>
      </c>
      <c r="P25" s="3" t="s">
        <v>1345</v>
      </c>
      <c r="Q25" s="3" t="s">
        <v>1346</v>
      </c>
      <c r="R25" s="3" t="s">
        <v>34</v>
      </c>
      <c r="S25" s="3" t="s">
        <v>486</v>
      </c>
      <c r="T25" s="3" t="s">
        <v>35</v>
      </c>
      <c r="U25" s="3" t="s">
        <v>35</v>
      </c>
      <c r="V25" s="3" t="s">
        <v>34</v>
      </c>
      <c r="W25" s="3" t="s">
        <v>34</v>
      </c>
      <c r="X25" s="3" t="s">
        <v>34</v>
      </c>
      <c r="Y25" s="3" t="s">
        <v>34</v>
      </c>
    </row>
    <row r="26" spans="1:25" x14ac:dyDescent="0.25">
      <c r="A26" s="3" t="s">
        <v>1392</v>
      </c>
      <c r="B26" s="4" t="s">
        <v>1407</v>
      </c>
      <c r="C26" s="3" t="s">
        <v>1393</v>
      </c>
      <c r="D26" s="4">
        <v>3</v>
      </c>
      <c r="E26" s="3" t="s">
        <v>66</v>
      </c>
      <c r="F26" s="4" t="s">
        <v>160</v>
      </c>
      <c r="G26" s="3">
        <v>1</v>
      </c>
      <c r="H26" s="4">
        <v>33124732</v>
      </c>
      <c r="I26" s="3" t="s">
        <v>1387</v>
      </c>
      <c r="J26" s="4" t="s">
        <v>1396</v>
      </c>
      <c r="K26" s="3" t="s">
        <v>1394</v>
      </c>
      <c r="L26" s="4" t="s">
        <v>1397</v>
      </c>
      <c r="M26" s="3" t="s">
        <v>31</v>
      </c>
      <c r="N26" s="4" t="s">
        <v>438</v>
      </c>
      <c r="O26" s="3" t="s">
        <v>1395</v>
      </c>
      <c r="P26" s="4" t="s">
        <v>1398</v>
      </c>
      <c r="Q26" s="3" t="s">
        <v>31</v>
      </c>
      <c r="R26" s="4" t="s">
        <v>1399</v>
      </c>
      <c r="S26" s="3" t="s">
        <v>571</v>
      </c>
      <c r="T26" s="4" t="s">
        <v>572</v>
      </c>
      <c r="U26" s="3" t="s">
        <v>62</v>
      </c>
      <c r="V26" s="4" t="s">
        <v>486</v>
      </c>
      <c r="W26" s="3" t="s">
        <v>34</v>
      </c>
      <c r="X26" s="4" t="s">
        <v>486</v>
      </c>
      <c r="Y26" s="3" t="s">
        <v>34</v>
      </c>
    </row>
    <row r="27" spans="1:25" x14ac:dyDescent="0.25">
      <c r="A27" s="3" t="s">
        <v>1400</v>
      </c>
      <c r="B27" s="3" t="s">
        <v>1401</v>
      </c>
      <c r="C27" s="3" t="s">
        <v>486</v>
      </c>
      <c r="D27" s="3">
        <v>2</v>
      </c>
      <c r="E27" s="3" t="s">
        <v>394</v>
      </c>
      <c r="F27" s="3" t="s">
        <v>160</v>
      </c>
      <c r="G27" s="3">
        <v>1</v>
      </c>
      <c r="H27" s="3">
        <v>33124732</v>
      </c>
      <c r="I27" s="3" t="s">
        <v>1402</v>
      </c>
      <c r="J27" s="3" t="s">
        <v>1403</v>
      </c>
      <c r="K27" s="3" t="s">
        <v>1404</v>
      </c>
      <c r="L27" s="3" t="s">
        <v>1405</v>
      </c>
      <c r="M27" s="3" t="s">
        <v>778</v>
      </c>
      <c r="N27" s="3" t="s">
        <v>1399</v>
      </c>
      <c r="O27" s="3" t="s">
        <v>1406</v>
      </c>
      <c r="P27" s="3" t="s">
        <v>572</v>
      </c>
      <c r="Q27" s="3" t="s">
        <v>850</v>
      </c>
      <c r="R27" s="3" t="s">
        <v>486</v>
      </c>
      <c r="S27" s="3" t="s">
        <v>486</v>
      </c>
      <c r="T27" s="3" t="s">
        <v>486</v>
      </c>
      <c r="U27" s="3" t="s">
        <v>486</v>
      </c>
      <c r="V27" s="3" t="s">
        <v>486</v>
      </c>
      <c r="W27" s="3" t="s">
        <v>486</v>
      </c>
      <c r="X27" s="3" t="s">
        <v>486</v>
      </c>
      <c r="Y27" s="3" t="s">
        <v>486</v>
      </c>
    </row>
  </sheetData>
  <phoneticPr fontId="3" type="noConversion"/>
  <conditionalFormatting sqref="A2">
    <cfRule type="duplicateValues" dxfId="11" priority="10"/>
  </conditionalFormatting>
  <conditionalFormatting sqref="A2:A21">
    <cfRule type="duplicateValues" dxfId="10" priority="9"/>
  </conditionalFormatting>
  <conditionalFormatting sqref="A15">
    <cfRule type="duplicateValues" dxfId="9" priority="12"/>
  </conditionalFormatting>
  <conditionalFormatting sqref="A17">
    <cfRule type="duplicateValues" dxfId="8" priority="11"/>
  </conditionalFormatting>
  <conditionalFormatting sqref="A22">
    <cfRule type="duplicateValues" dxfId="7" priority="6"/>
  </conditionalFormatting>
  <conditionalFormatting sqref="J10">
    <cfRule type="duplicateValues" dxfId="6" priority="1"/>
  </conditionalFormatting>
  <conditionalFormatting sqref="J22">
    <cfRule type="duplicateValues" dxfId="5" priority="8"/>
  </conditionalFormatting>
  <conditionalFormatting sqref="J23">
    <cfRule type="duplicateValues" dxfId="4" priority="4"/>
  </conditionalFormatting>
  <conditionalFormatting sqref="J24:J25">
    <cfRule type="duplicateValues" dxfId="3" priority="5"/>
  </conditionalFormatting>
  <conditionalFormatting sqref="N22">
    <cfRule type="duplicateValues" dxfId="2" priority="7"/>
  </conditionalFormatting>
  <conditionalFormatting sqref="N23">
    <cfRule type="duplicateValues" dxfId="1" priority="3"/>
  </conditionalFormatting>
  <conditionalFormatting sqref="N24:N25">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Table S1</vt:lpstr>
      <vt:lpstr>Table S2</vt:lpstr>
      <vt:lpstr>Table S3</vt:lpstr>
      <vt:lpstr>Table S4</vt:lpstr>
      <vt:lpstr>Table S5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贤润 潘</cp:lastModifiedBy>
  <dcterms:created xsi:type="dcterms:W3CDTF">2015-06-05T18:19:34Z</dcterms:created>
  <dcterms:modified xsi:type="dcterms:W3CDTF">2024-03-12T09:26:20Z</dcterms:modified>
</cp:coreProperties>
</file>